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IDC\"/>
    </mc:Choice>
  </mc:AlternateContent>
  <xr:revisionPtr revIDLastSave="0" documentId="10_ncr:8100000_{EBB4485B-1B7B-4A1A-A145-38101A49C821}" xr6:coauthVersionLast="32" xr6:coauthVersionMax="32" xr10:uidLastSave="{00000000-0000-0000-0000-000000000000}"/>
  <bookViews>
    <workbookView xWindow="-120" yWindow="-120" windowWidth="20730" windowHeight="1116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1'!$A$1:$F$88</definedName>
    <definedName name="_xlnm.Print_Area" localSheetId="8">'FORMATO 6D'!$A$1:$G$36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6" l="1"/>
  <c r="E36" i="6"/>
  <c r="H36" i="6" s="1"/>
  <c r="G35" i="6"/>
  <c r="E35" i="6"/>
  <c r="H35" i="6" s="1"/>
  <c r="H34" i="6"/>
  <c r="G34" i="6"/>
  <c r="E34" i="6"/>
  <c r="G33" i="6"/>
  <c r="E33" i="6"/>
  <c r="H33" i="6" s="1"/>
  <c r="G32" i="6"/>
  <c r="E32" i="6"/>
  <c r="H32" i="6" s="1"/>
  <c r="G31" i="6"/>
  <c r="E31" i="6"/>
  <c r="H31" i="6" s="1"/>
  <c r="G30" i="6"/>
  <c r="E30" i="6"/>
  <c r="H30" i="6" s="1"/>
  <c r="G29" i="6"/>
  <c r="E29" i="6"/>
  <c r="H29" i="6" s="1"/>
  <c r="G28" i="6"/>
  <c r="E28" i="6"/>
  <c r="H28" i="6" s="1"/>
  <c r="F27" i="6"/>
  <c r="D27" i="6"/>
  <c r="C27" i="6"/>
  <c r="G26" i="6"/>
  <c r="E26" i="6"/>
  <c r="H26" i="6" s="1"/>
  <c r="G25" i="6"/>
  <c r="E25" i="6"/>
  <c r="H25" i="6" s="1"/>
  <c r="G24" i="6"/>
  <c r="E24" i="6"/>
  <c r="H24" i="6" s="1"/>
  <c r="H23" i="6"/>
  <c r="G23" i="6"/>
  <c r="E23" i="6"/>
  <c r="G22" i="6"/>
  <c r="E22" i="6"/>
  <c r="H22" i="6" s="1"/>
  <c r="G21" i="6"/>
  <c r="E21" i="6"/>
  <c r="H21" i="6" s="1"/>
  <c r="G20" i="6"/>
  <c r="E20" i="6"/>
  <c r="H20" i="6" s="1"/>
  <c r="G19" i="6"/>
  <c r="E19" i="6"/>
  <c r="H19" i="6" s="1"/>
  <c r="G18" i="6"/>
  <c r="E18" i="6"/>
  <c r="F17" i="6"/>
  <c r="D17" i="6"/>
  <c r="C17" i="6"/>
  <c r="G16" i="6"/>
  <c r="E16" i="6"/>
  <c r="H16" i="6" s="1"/>
  <c r="G15" i="6"/>
  <c r="E15" i="6"/>
  <c r="H15" i="6" s="1"/>
  <c r="G14" i="6"/>
  <c r="E14" i="6"/>
  <c r="H14" i="6" s="1"/>
  <c r="G13" i="6"/>
  <c r="E13" i="6"/>
  <c r="H13" i="6" s="1"/>
  <c r="G12" i="6"/>
  <c r="E12" i="6"/>
  <c r="H12" i="6" s="1"/>
  <c r="G11" i="6"/>
  <c r="E11" i="6"/>
  <c r="G10" i="6"/>
  <c r="E10" i="6"/>
  <c r="H10" i="6" s="1"/>
  <c r="F9" i="6"/>
  <c r="D9" i="6"/>
  <c r="C9" i="6"/>
  <c r="D14" i="4"/>
  <c r="G17" i="6" l="1"/>
  <c r="G27" i="6"/>
  <c r="E17" i="6"/>
  <c r="E9" i="6"/>
  <c r="G9" i="6"/>
  <c r="H27" i="6"/>
  <c r="E27" i="6"/>
  <c r="H11" i="6"/>
  <c r="H9" i="6" s="1"/>
  <c r="H18" i="6"/>
  <c r="H17" i="6" s="1"/>
  <c r="D47" i="6"/>
  <c r="F47" i="6"/>
  <c r="G47" i="6"/>
  <c r="H47" i="6"/>
  <c r="C47" i="6"/>
  <c r="G51" i="6"/>
  <c r="E51" i="6"/>
  <c r="E47" i="6" s="1"/>
  <c r="G50" i="6"/>
  <c r="E50" i="6"/>
  <c r="H50" i="6" s="1"/>
  <c r="G49" i="6"/>
  <c r="E49" i="6"/>
  <c r="H49" i="6" s="1"/>
  <c r="E48" i="6"/>
  <c r="H48" i="6" s="1"/>
  <c r="C15" i="4" l="1"/>
  <c r="C63" i="1"/>
  <c r="E15" i="4" l="1"/>
  <c r="B63" i="1"/>
  <c r="E52" i="6" l="1"/>
  <c r="H52" i="6" s="1"/>
  <c r="G44" i="5"/>
  <c r="D9" i="4"/>
  <c r="D57" i="4"/>
  <c r="E57" i="4" s="1"/>
  <c r="D52" i="4"/>
  <c r="H54" i="6" l="1"/>
  <c r="E52" i="4"/>
  <c r="C52" i="4"/>
  <c r="C57" i="4" s="1"/>
  <c r="E8" i="1"/>
  <c r="G8" i="6" l="1"/>
  <c r="F71" i="1" l="1"/>
  <c r="F82" i="1" s="1"/>
  <c r="F84" i="1" s="1"/>
  <c r="F46" i="1"/>
  <c r="C16" i="1"/>
  <c r="C8" i="1"/>
  <c r="C46" i="1" l="1"/>
  <c r="C65" i="1" s="1"/>
  <c r="H55" i="6"/>
  <c r="E44" i="5" l="1"/>
  <c r="G73" i="5"/>
  <c r="D44" i="5"/>
  <c r="H14" i="5"/>
  <c r="I14" i="5" s="1"/>
  <c r="H36" i="5"/>
  <c r="F36" i="5"/>
  <c r="F44" i="5" s="1"/>
  <c r="I36" i="5" l="1"/>
  <c r="I44" i="5" s="1"/>
  <c r="H44" i="5"/>
  <c r="C8" i="6" l="1"/>
  <c r="B8" i="1"/>
  <c r="H8" i="6" l="1"/>
  <c r="G17" i="5" l="1"/>
  <c r="F5" i="1"/>
  <c r="C166" i="6" l="1"/>
  <c r="E8" i="6" l="1"/>
  <c r="F8" i="6" l="1"/>
  <c r="F166" i="6" s="1"/>
  <c r="E10" i="7" s="1"/>
  <c r="G166" i="6"/>
  <c r="F10" i="7" s="1"/>
  <c r="D8" i="6"/>
  <c r="D166" i="6" s="1"/>
  <c r="H166" i="6"/>
  <c r="E166" i="6"/>
  <c r="E9" i="9"/>
  <c r="C9" i="9"/>
  <c r="E17" i="5" l="1"/>
  <c r="D17" i="5"/>
  <c r="E5" i="1" l="1"/>
  <c r="B16" i="1" l="1"/>
  <c r="B9" i="9" l="1"/>
  <c r="B8" i="9" l="1"/>
  <c r="B31" i="9"/>
  <c r="C10" i="7" l="1"/>
  <c r="B10" i="7"/>
  <c r="I19" i="5"/>
  <c r="F17" i="5"/>
  <c r="D69" i="4"/>
  <c r="D77" i="4" s="1"/>
  <c r="D78" i="4" s="1"/>
  <c r="E69" i="4"/>
  <c r="E77" i="4" s="1"/>
  <c r="E78" i="4" s="1"/>
  <c r="C69" i="4"/>
  <c r="C77" i="4" s="1"/>
  <c r="C78" i="4" s="1"/>
  <c r="D53" i="4"/>
  <c r="E53" i="4"/>
  <c r="C53" i="4"/>
  <c r="D42" i="4"/>
  <c r="E42" i="4"/>
  <c r="C42" i="4"/>
  <c r="D39" i="4"/>
  <c r="E39" i="4"/>
  <c r="C39" i="4"/>
  <c r="D29" i="4"/>
  <c r="E29" i="4"/>
  <c r="C29" i="4"/>
  <c r="D18" i="4"/>
  <c r="D22" i="4" s="1"/>
  <c r="E18" i="4"/>
  <c r="C18" i="4"/>
  <c r="C14" i="4"/>
  <c r="E14" i="4"/>
  <c r="E10" i="4"/>
  <c r="C9" i="4"/>
  <c r="E71" i="1"/>
  <c r="E82" i="1" s="1"/>
  <c r="E46" i="1"/>
  <c r="E62" i="1" s="1"/>
  <c r="B46" i="1"/>
  <c r="B65" i="1" s="1"/>
  <c r="D46" i="4" l="1"/>
  <c r="D61" i="4" s="1"/>
  <c r="H17" i="5"/>
  <c r="C46" i="4"/>
  <c r="C61" i="4" s="1"/>
  <c r="D23" i="4"/>
  <c r="D24" i="4" s="1"/>
  <c r="E46" i="4"/>
  <c r="E61" i="4" s="1"/>
  <c r="F73" i="5"/>
  <c r="C9" i="7"/>
  <c r="C30" i="7" s="1"/>
  <c r="D18" i="8"/>
  <c r="D10" i="8" s="1"/>
  <c r="D9" i="8" s="1"/>
  <c r="D83" i="8" s="1"/>
  <c r="E73" i="5"/>
  <c r="B9" i="7"/>
  <c r="B30" i="7" s="1"/>
  <c r="D10" i="7"/>
  <c r="D9" i="7" s="1"/>
  <c r="D30" i="7" s="1"/>
  <c r="C18" i="8"/>
  <c r="D73" i="5"/>
  <c r="C22" i="4"/>
  <c r="C23" i="4" s="1"/>
  <c r="C24" i="4" s="1"/>
  <c r="C33" i="4" s="1"/>
  <c r="C62" i="4" s="1"/>
  <c r="E9" i="4"/>
  <c r="E22" i="4" s="1"/>
  <c r="E9" i="7"/>
  <c r="E30" i="7" s="1"/>
  <c r="E84" i="1"/>
  <c r="I84" i="1" s="1"/>
  <c r="H73" i="5" l="1"/>
  <c r="I17" i="5"/>
  <c r="I73" i="5" s="1"/>
  <c r="D33" i="4"/>
  <c r="D62" i="4" s="1"/>
  <c r="E23" i="4"/>
  <c r="E24" i="4" s="1"/>
  <c r="E33" i="4" s="1"/>
  <c r="E62" i="4" s="1"/>
  <c r="G10" i="7"/>
  <c r="G9" i="7" s="1"/>
  <c r="G30" i="7" s="1"/>
  <c r="C10" i="8"/>
  <c r="C9" i="8" s="1"/>
  <c r="C83" i="8" s="1"/>
  <c r="E18" i="8"/>
  <c r="E10" i="8" s="1"/>
  <c r="E9" i="8" s="1"/>
  <c r="E83" i="8" s="1"/>
  <c r="F9" i="7"/>
  <c r="F30" i="7" s="1"/>
  <c r="F18" i="8"/>
  <c r="C8" i="9"/>
  <c r="C31" i="9"/>
  <c r="D9" i="9"/>
  <c r="E31" i="9"/>
  <c r="E8" i="9"/>
  <c r="F9" i="9"/>
  <c r="G18" i="8" l="1"/>
  <c r="G10" i="8" s="1"/>
  <c r="G9" i="8" s="1"/>
  <c r="G83" i="8" s="1"/>
  <c r="F10" i="8"/>
  <c r="F9" i="8" s="1"/>
  <c r="F83" i="8" s="1"/>
  <c r="F31" i="9"/>
  <c r="F8" i="9"/>
  <c r="G9" i="9"/>
  <c r="D8" i="9"/>
  <c r="D31" i="9"/>
  <c r="A3" i="3"/>
  <c r="A3" i="4" s="1"/>
  <c r="A3" i="5" s="1"/>
  <c r="A4" i="6" s="1"/>
  <c r="A1" i="2"/>
  <c r="A1" i="3" s="1"/>
  <c r="A1" i="4" s="1"/>
  <c r="A1" i="5" s="1"/>
  <c r="A1" i="6" s="1"/>
  <c r="F52" i="1"/>
  <c r="E52" i="1"/>
  <c r="C52" i="1"/>
  <c r="B52" i="1"/>
  <c r="A50" i="1"/>
  <c r="A48" i="1"/>
  <c r="H18" i="8" l="1"/>
  <c r="H10" i="8" s="1"/>
  <c r="H9" i="8" s="1"/>
  <c r="H83" i="8" s="1"/>
  <c r="A1" i="7"/>
  <c r="A1" i="8" s="1"/>
  <c r="A1" i="9" s="1"/>
  <c r="A83" i="6"/>
  <c r="G8" i="9"/>
  <c r="G31" i="9"/>
  <c r="A86" i="6"/>
  <c r="A4" i="7"/>
  <c r="A4" i="8" s="1"/>
</calcChain>
</file>

<file path=xl/sharedStrings.xml><?xml version="1.0" encoding="utf-8"?>
<sst xmlns="http://schemas.openxmlformats.org/spreadsheetml/2006/main" count="657" uniqueCount="453">
  <si>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</si>
  <si>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</si>
  <si>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</si>
  <si>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</si>
  <si>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</si>
  <si>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</si>
  <si>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</si>
  <si>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</si>
  <si>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</si>
  <si>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</si>
  <si>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</si>
  <si>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</si>
  <si>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</si>
  <si>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</si>
  <si>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</si>
  <si>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</si>
  <si>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</si>
  <si>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</si>
  <si>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</si>
  <si>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</si>
  <si>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</si>
  <si>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</si>
  <si>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</si>
  <si>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</si>
  <si>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</si>
  <si>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</si>
  <si>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</si>
  <si>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</si>
  <si>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</si>
  <si>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</si>
  <si>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</si>
  <si>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</si>
  <si>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</si>
  <si>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</si>
  <si>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</si>
  <si>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</si>
  <si>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</si>
  <si>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</si>
  <si>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</si>
  <si>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</si>
  <si>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</si>
  <si>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</si>
  <si>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</si>
  <si>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</si>
  <si>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</si>
  <si>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</si>
  <si>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</si>
  <si>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</si>
  <si>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</si>
  <si>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</si>
  <si>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</si>
  <si>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</si>
  <si>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</si>
  <si>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</si>
  <si>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</si>
  <si>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</si>
  <si>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</si>
  <si>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</si>
  <si>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</si>
  <si>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</si>
  <si>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</si>
  <si>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</si>
  <si>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</si>
  <si>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</si>
  <si>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</si>
  <si>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</si>
  <si>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</si>
  <si>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</si>
  <si>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</si>
  <si>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</si>
  <si>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</si>
  <si>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</si>
  <si>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</si>
  <si>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</si>
  <si>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</si>
  <si>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</si>
  <si>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</si>
  <si>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</si>
  <si>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</si>
  <si>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</si>
  <si>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</si>
  <si>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</si>
  <si>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</si>
  <si>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</si>
  <si>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</si>
  <si>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</si>
  <si>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</si>
  <si>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</si>
  <si>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</si>
  <si>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</si>
  <si>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</si>
  <si>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</si>
  <si>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</si>
  <si>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</si>
  <si>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</si>
  <si>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</si>
  <si>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</si>
  <si>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</si>
  <si>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</si>
  <si>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</si>
  <si>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</si>
  <si>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</si>
  <si>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</si>
  <si>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</si>
  <si>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</si>
  <si>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</si>
  <si>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</si>
  <si>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</si>
  <si>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</si>
  <si>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</si>
  <si>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</si>
  <si>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</si>
  <si>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</si>
  <si>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</si>
  <si>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</si>
  <si>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</si>
  <si>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</si>
  <si>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</si>
  <si>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</si>
  <si>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</si>
  <si>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</si>
  <si>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</si>
  <si>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</si>
  <si>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</si>
  <si>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</si>
  <si>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</si>
  <si>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</si>
  <si>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</si>
  <si>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</si>
  <si>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</si>
  <si>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</si>
  <si>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</si>
  <si>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</si>
  <si>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</si>
  <si>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</si>
  <si>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</si>
  <si>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</si>
  <si>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</si>
  <si>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</si>
  <si>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</si>
  <si>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</si>
  <si>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</si>
  <si>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</si>
  <si>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</si>
  <si>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</si>
  <si>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</si>
  <si>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</si>
  <si>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</si>
  <si>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</si>
  <si>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</si>
  <si>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</si>
  <si>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</si>
  <si>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</si>
  <si>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</si>
  <si>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</si>
  <si>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</si>
  <si>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</si>
  <si>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</si>
  <si>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</si>
  <si>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</si>
  <si>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</si>
  <si>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</si>
  <si>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</si>
  <si>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</si>
  <si>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</si>
  <si>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</si>
  <si>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</si>
  <si>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</si>
  <si>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</si>
  <si>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</si>
  <si>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</si>
  <si>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</si>
  <si>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</si>
  <si>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</si>
  <si>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</si>
  <si>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</si>
  <si>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</si>
  <si>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</si>
  <si>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</si>
  <si>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</si>
  <si>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</si>
  <si>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</si>
  <si>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</si>
  <si>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</si>
  <si>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</si>
  <si>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</si>
  <si>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</si>
  <si>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</si>
  <si>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</si>
  <si>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</si>
  <si>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</si>
  <si>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</si>
  <si>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</si>
  <si>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</si>
  <si>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</si>
  <si>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</si>
  <si>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</si>
  <si>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</si>
  <si>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</si>
  <si>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</si>
  <si>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</si>
  <si>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</si>
  <si>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</si>
  <si>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</si>
  <si>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</si>
  <si>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</si>
  <si>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</si>
  <si>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</si>
  <si>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</si>
  <si>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</si>
  <si>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</si>
  <si>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</si>
  <si>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</si>
  <si>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</si>
  <si>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</si>
  <si>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</si>
  <si>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</si>
  <si>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</si>
  <si>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</si>
  <si>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</si>
  <si>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</si>
  <si>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</si>
  <si>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</si>
  <si>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</si>
  <si>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</si>
  <si>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</si>
  <si>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</si>
  <si>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</si>
  <si>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</si>
  <si>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</si>
  <si>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</si>
  <si>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</si>
  <si>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</si>
  <si>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</si>
  <si>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</si>
  <si>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</si>
  <si>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</si>
  <si>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</si>
  <si>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</si>
  <si>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</si>
  <si>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</si>
  <si>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</si>
  <si>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</si>
  <si>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</si>
  <si>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</si>
  <si>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</si>
  <si>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</si>
  <si>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</si>
  <si>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</si>
  <si>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</si>
  <si>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</si>
  <si>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</si>
  <si>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</si>
  <si>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</si>
  <si>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</si>
  <si>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</si>
  <si>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</si>
  <si>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</si>
  <si>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</si>
  <si>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</si>
  <si>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</si>
  <si>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</si>
  <si>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</si>
  <si>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</si>
  <si>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</si>
  <si>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</si>
  <si>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</si>
  <si>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</si>
  <si>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</si>
  <si>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</si>
  <si>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</si>
  <si>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</si>
  <si>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</si>
  <si>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</si>
  <si>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</si>
  <si>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</si>
  <si>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</si>
  <si>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</si>
  <si>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</si>
  <si>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</si>
  <si>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</si>
  <si>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</si>
  <si>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</si>
  <si>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</si>
  <si>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</si>
  <si>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</si>
  <si>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</si>
  <si>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</si>
  <si>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</si>
  <si>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</si>
  <si>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</si>
  <si>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</si>
  <si>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</si>
  <si>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</si>
  <si>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</si>
  <si>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</si>
  <si>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</si>
  <si>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</si>
  <si>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</si>
  <si>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</si>
  <si>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</si>
  <si>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</si>
  <si>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</si>
  <si>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</si>
  <si>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</si>
  <si>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</si>
  <si>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</si>
  <si>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</si>
  <si>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</si>
  <si>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</si>
  <si>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</si>
  <si>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</si>
  <si>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</si>
  <si>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</si>
  <si>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</si>
  <si>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</si>
  <si>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</si>
  <si>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</si>
  <si>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</si>
  <si>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</si>
  <si>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</si>
  <si>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</si>
  <si>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</si>
  <si>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</si>
  <si>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</si>
  <si>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</si>
  <si>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</si>
  <si>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</si>
  <si>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</si>
  <si>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</si>
  <si>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</si>
  <si>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</si>
  <si>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</si>
  <si>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</si>
  <si>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</si>
  <si>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</si>
  <si>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</si>
  <si>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</si>
  <si>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</si>
  <si>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</si>
  <si>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</si>
  <si>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</si>
  <si>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</si>
  <si>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</si>
  <si>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</si>
  <si>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</si>
  <si>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</si>
  <si>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</si>
  <si>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</si>
  <si>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</si>
  <si>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</si>
  <si>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</si>
  <si>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</si>
  <si>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</si>
  <si>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</si>
  <si>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</si>
  <si>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</si>
  <si>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</si>
  <si>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</si>
  <si>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</si>
  <si>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</si>
  <si>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</si>
  <si>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</si>
  <si>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</si>
  <si>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</si>
  <si>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</si>
  <si>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</si>
  <si>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</si>
  <si>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</si>
  <si>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</si>
  <si>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</si>
  <si>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</si>
  <si>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</si>
  <si>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</si>
  <si>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</si>
  <si>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</si>
  <si>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</si>
  <si>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</si>
  <si>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</si>
  <si>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</si>
  <si>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</si>
  <si>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</si>
  <si>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</si>
  <si>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</si>
  <si>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</si>
  <si>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</si>
  <si>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</si>
  <si>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</si>
  <si>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</si>
  <si>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</si>
  <si>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</si>
  <si>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</si>
  <si>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</si>
  <si>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</si>
  <si>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</si>
  <si>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</si>
  <si>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</si>
  <si>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</si>
  <si>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</si>
  <si>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</si>
  <si>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</si>
  <si>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</si>
  <si>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</si>
  <si>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</si>
  <si>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</si>
  <si>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</si>
  <si>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</si>
  <si>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</si>
  <si>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</si>
  <si>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</si>
  <si>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</si>
  <si>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</si>
  <si>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</si>
  <si>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</si>
  <si>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</si>
  <si>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</si>
  <si>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</si>
  <si>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</si>
  <si>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</si>
  <si>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</si>
  <si>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</si>
  <si>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</si>
  <si>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</si>
  <si>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</si>
  <si>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</si>
  <si>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</si>
  <si>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</si>
  <si>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</si>
  <si>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</si>
  <si>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</si>
  <si>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</si>
  <si>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</si>
  <si>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</si>
  <si>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</si>
  <si>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</si>
  <si>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</si>
  <si>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</si>
  <si>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</si>
  <si>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</si>
  <si>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</si>
  <si>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t>INSTITUTO DE CATASTRO DEL ESTADO DE TLAXCALA</t>
  </si>
  <si>
    <t xml:space="preserve"> </t>
  </si>
  <si>
    <t>b2) Alimentos y utensilios</t>
  </si>
  <si>
    <t>A. Instituto de Catastro</t>
  </si>
  <si>
    <t>h1) Fondo General de Participaciones</t>
  </si>
  <si>
    <t>31 de diciembre de 2021(e)</t>
  </si>
  <si>
    <t xml:space="preserve">
al 31 de diciembre de 2021 (d)</t>
  </si>
  <si>
    <t>Al 30 de junio de 2022 y al 31 de diciembre de 2021 (b)</t>
  </si>
  <si>
    <t>Del 1 de enero al 30 de junio de 2022 (b)</t>
  </si>
  <si>
    <t>Monto pagado de la inversión al 30 de junio de 2022 (k)</t>
  </si>
  <si>
    <t>Monto pagado de la inversión actualizado al 30 de junio de 2022  (l)</t>
  </si>
  <si>
    <t>Saldo pendiente por pagar de la inversión al 30 de junio de 2022 (m = g – l)</t>
  </si>
  <si>
    <t>30 de junio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</si>
</sst>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164" fontId="17" fillId="0" borderId="0"/>
    <xf numFmtId="0" fontId="17" fillId="0" borderId="0"/>
  </cellStyleXfs>
  <cellXfs count="249">
    <xf numFmtId="0" fontId="0" fillId="0" borderId="0" xfId="0"/>
    <xf numFmtId="0" fontId="2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0" xfId="0" applyFont="1"/>
    <xf numFmtId="0" fontId="9" fillId="0" borderId="0" xfId="0" applyFont="1"/>
    <xf numFmtId="0" fontId="3" fillId="0" borderId="7" xfId="0" applyFont="1" applyBorder="1" applyAlignment="1">
      <alignment horizontal="justify" vertical="justify"/>
    </xf>
    <xf numFmtId="0" fontId="3" fillId="0" borderId="9" xfId="0" applyFont="1" applyBorder="1" applyAlignment="1">
      <alignment horizontal="justify" vertical="justify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2" fillId="0" borderId="9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0" xfId="0" applyFill="1"/>
    <xf numFmtId="3" fontId="7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0" xfId="0" applyNumberFormat="1" applyAlignment="1"/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justify" vertical="justify"/>
    </xf>
    <xf numFmtId="3" fontId="3" fillId="0" borderId="7" xfId="0" applyNumberFormat="1" applyFont="1" applyBorder="1" applyAlignment="1">
      <alignment horizontal="right" vertical="justify"/>
    </xf>
    <xf numFmtId="3" fontId="3" fillId="0" borderId="5" xfId="0" applyNumberFormat="1" applyFont="1" applyBorder="1" applyAlignment="1">
      <alignment horizontal="right" vertical="justify"/>
    </xf>
    <xf numFmtId="3" fontId="3" fillId="0" borderId="17" xfId="0" applyNumberFormat="1" applyFont="1" applyBorder="1" applyAlignment="1">
      <alignment vertical="justify"/>
    </xf>
    <xf numFmtId="3" fontId="3" fillId="0" borderId="7" xfId="0" applyNumberFormat="1" applyFont="1" applyFill="1" applyBorder="1" applyAlignment="1">
      <alignment horizontal="justify" vertical="justify"/>
    </xf>
    <xf numFmtId="3" fontId="3" fillId="0" borderId="11" xfId="0" applyNumberFormat="1" applyFont="1" applyBorder="1" applyAlignment="1">
      <alignment horizontal="justify" vertical="justify"/>
    </xf>
    <xf numFmtId="3" fontId="9" fillId="0" borderId="0" xfId="0" applyNumberFormat="1" applyFont="1"/>
    <xf numFmtId="3" fontId="3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5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justify" wrapText="1"/>
    </xf>
    <xf numFmtId="3" fontId="2" fillId="0" borderId="7" xfId="0" applyNumberFormat="1" applyFont="1" applyBorder="1" applyAlignment="1">
      <alignment horizontal="justify" vertical="justify" wrapText="1"/>
    </xf>
    <xf numFmtId="3" fontId="2" fillId="0" borderId="7" xfId="0" applyNumberFormat="1" applyFont="1" applyBorder="1" applyAlignment="1">
      <alignment horizontal="right" vertical="justify" wrapText="1"/>
    </xf>
    <xf numFmtId="3" fontId="2" fillId="0" borderId="11" xfId="0" applyNumberFormat="1" applyFont="1" applyBorder="1" applyAlignment="1">
      <alignment horizontal="justify" vertical="justify" wrapText="1"/>
    </xf>
    <xf numFmtId="3" fontId="9" fillId="0" borderId="0" xfId="0" applyNumberFormat="1" applyFont="1" applyAlignment="1">
      <alignment horizontal="justify" vertical="justify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justify" vertical="center" wrapText="1"/>
    </xf>
    <xf numFmtId="3" fontId="0" fillId="0" borderId="0" xfId="0" applyNumberFormat="1"/>
    <xf numFmtId="3" fontId="3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2" fillId="0" borderId="0" xfId="0" applyFont="1"/>
    <xf numFmtId="3" fontId="14" fillId="0" borderId="1" xfId="0" applyNumberFormat="1" applyFont="1" applyBorder="1" applyAlignment="1">
      <alignment horizontal="right" vertical="center"/>
    </xf>
    <xf numFmtId="3" fontId="15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5" fillId="3" borderId="5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vertical="justify"/>
    </xf>
    <xf numFmtId="3" fontId="2" fillId="0" borderId="7" xfId="0" applyNumberFormat="1" applyFont="1" applyBorder="1" applyAlignment="1">
      <alignment horizontal="right" vertical="justify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0" borderId="10" xfId="0" applyFont="1" applyBorder="1" applyAlignment="1">
      <alignment horizontal="justify" vertical="justify"/>
    </xf>
    <xf numFmtId="0" fontId="3" fillId="0" borderId="16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2" fillId="0" borderId="15" xfId="0" applyFont="1" applyBorder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justify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0" borderId="18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=C:\WINNT\SYSTEM32\COMMAND.COM" xfId="2" xr:uid="{00000000-0005-0000-0000-000000000000}"/>
    <cellStyle name="Millares 2" xfId="1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I88"/>
  <sheetViews>
    <sheetView view="pageBreakPreview" topLeftCell="A37" zoomScale="110" zoomScaleNormal="112" zoomScaleSheetLayoutView="110" workbookViewId="0">
      <selection activeCell="A62" sqref="A62"/>
    </sheetView>
  </sheetViews>
  <sheetFormatPr baseColWidth="10" defaultRowHeight="15" x14ac:dyDescent="0.25"/>
  <cols>
    <col min="1" max="1" width="48.140625" customWidth="1"/>
    <col min="2" max="3" width="13.28515625" customWidth="1"/>
    <col min="4" max="4" width="52.7109375" customWidth="1"/>
    <col min="5" max="6" width="13.28515625" style="140" customWidth="1"/>
  </cols>
  <sheetData>
    <row r="1" spans="1:6" x14ac:dyDescent="0.25">
      <c r="A1" s="163" t="s">
        <v>440</v>
      </c>
      <c r="B1" s="164"/>
      <c r="C1" s="164"/>
      <c r="D1" s="164"/>
      <c r="E1" s="164"/>
      <c r="F1" s="165"/>
    </row>
    <row r="2" spans="1:6" x14ac:dyDescent="0.25">
      <c r="A2" s="157" t="s">
        <v>0</v>
      </c>
      <c r="B2" s="158"/>
      <c r="C2" s="158"/>
      <c r="D2" s="158"/>
      <c r="E2" s="158"/>
      <c r="F2" s="159"/>
    </row>
    <row r="3" spans="1:6" x14ac:dyDescent="0.25">
      <c r="A3" s="157" t="s">
        <v>447</v>
      </c>
      <c r="B3" s="158"/>
      <c r="C3" s="158"/>
      <c r="D3" s="158"/>
      <c r="E3" s="158"/>
      <c r="F3" s="159"/>
    </row>
    <row r="4" spans="1:6" ht="15.75" thickBot="1" x14ac:dyDescent="0.3">
      <c r="A4" s="160" t="s">
        <v>1</v>
      </c>
      <c r="B4" s="161"/>
      <c r="C4" s="161"/>
      <c r="D4" s="161"/>
      <c r="E4" s="161"/>
      <c r="F4" s="162"/>
    </row>
    <row r="5" spans="1:6" ht="17.25" thickBot="1" x14ac:dyDescent="0.3">
      <c r="A5" s="85" t="s">
        <v>2</v>
      </c>
      <c r="B5" s="86" t="s">
        <v>452</v>
      </c>
      <c r="C5" s="86" t="s">
        <v>445</v>
      </c>
      <c r="D5" s="87" t="s">
        <v>2</v>
      </c>
      <c r="E5" s="138" t="str">
        <f>B5</f>
        <v>30 de junio de 2022 (d)</v>
      </c>
      <c r="F5" s="138" t="str">
        <f>C5</f>
        <v>31 de diciembre de 2021(e)</v>
      </c>
    </row>
    <row r="6" spans="1:6" ht="13.5" customHeight="1" x14ac:dyDescent="0.25">
      <c r="A6" s="34" t="s">
        <v>3</v>
      </c>
      <c r="B6" s="52"/>
      <c r="C6" s="52"/>
      <c r="D6" s="33" t="s">
        <v>4</v>
      </c>
      <c r="E6" s="52"/>
      <c r="F6" s="52"/>
    </row>
    <row r="7" spans="1:6" ht="13.5" customHeight="1" x14ac:dyDescent="0.25">
      <c r="A7" s="34" t="s">
        <v>5</v>
      </c>
      <c r="B7" s="53"/>
      <c r="C7" s="53"/>
      <c r="D7" s="33" t="s">
        <v>6</v>
      </c>
      <c r="E7" s="53"/>
      <c r="F7" s="53"/>
    </row>
    <row r="8" spans="1:6" ht="13.5" customHeight="1" x14ac:dyDescent="0.25">
      <c r="A8" s="24" t="s">
        <v>7</v>
      </c>
      <c r="B8" s="54">
        <f>B10</f>
        <v>504116</v>
      </c>
      <c r="C8" s="54">
        <f>C10</f>
        <v>326786</v>
      </c>
      <c r="D8" s="29" t="s">
        <v>8</v>
      </c>
      <c r="E8" s="54">
        <f>E10</f>
        <v>0</v>
      </c>
      <c r="F8" s="54">
        <v>0</v>
      </c>
    </row>
    <row r="9" spans="1:6" ht="13.5" customHeight="1" x14ac:dyDescent="0.25">
      <c r="A9" s="24" t="s">
        <v>9</v>
      </c>
      <c r="B9" s="54">
        <v>0</v>
      </c>
      <c r="C9" s="54">
        <v>0</v>
      </c>
      <c r="D9" s="29" t="s">
        <v>10</v>
      </c>
      <c r="E9" s="54">
        <v>0</v>
      </c>
      <c r="F9" s="54">
        <v>0</v>
      </c>
    </row>
    <row r="10" spans="1:6" ht="13.5" customHeight="1" x14ac:dyDescent="0.25">
      <c r="A10" s="24" t="s">
        <v>11</v>
      </c>
      <c r="B10" s="54">
        <v>504116</v>
      </c>
      <c r="C10" s="54">
        <v>326786</v>
      </c>
      <c r="D10" s="29" t="s">
        <v>12</v>
      </c>
      <c r="E10" s="54">
        <v>0</v>
      </c>
      <c r="F10" s="54">
        <v>0</v>
      </c>
    </row>
    <row r="11" spans="1:6" ht="13.5" customHeight="1" x14ac:dyDescent="0.25">
      <c r="A11" s="24" t="s">
        <v>13</v>
      </c>
      <c r="B11" s="54">
        <v>0</v>
      </c>
      <c r="C11" s="54">
        <v>0</v>
      </c>
      <c r="D11" s="29" t="s">
        <v>14</v>
      </c>
      <c r="E11" s="54">
        <v>0</v>
      </c>
      <c r="F11" s="54">
        <v>0</v>
      </c>
    </row>
    <row r="12" spans="1:6" ht="13.5" customHeight="1" x14ac:dyDescent="0.25">
      <c r="A12" s="24" t="s">
        <v>15</v>
      </c>
      <c r="B12" s="54">
        <v>0</v>
      </c>
      <c r="C12" s="54">
        <v>0</v>
      </c>
      <c r="D12" s="29" t="s">
        <v>16</v>
      </c>
      <c r="E12" s="54">
        <v>0</v>
      </c>
      <c r="F12" s="54">
        <v>0</v>
      </c>
    </row>
    <row r="13" spans="1:6" ht="13.5" customHeight="1" x14ac:dyDescent="0.25">
      <c r="A13" s="24" t="s">
        <v>17</v>
      </c>
      <c r="B13" s="54">
        <v>0</v>
      </c>
      <c r="C13" s="54">
        <v>0</v>
      </c>
      <c r="D13" s="29" t="s">
        <v>18</v>
      </c>
      <c r="E13" s="54">
        <v>0</v>
      </c>
      <c r="F13" s="54">
        <v>0</v>
      </c>
    </row>
    <row r="14" spans="1:6" ht="13.5" customHeight="1" x14ac:dyDescent="0.25">
      <c r="A14" s="24" t="s">
        <v>19</v>
      </c>
      <c r="B14" s="54">
        <v>0</v>
      </c>
      <c r="C14" s="54">
        <v>0</v>
      </c>
      <c r="D14" s="29" t="s">
        <v>20</v>
      </c>
      <c r="E14" s="54">
        <v>0</v>
      </c>
      <c r="F14" s="54">
        <v>0</v>
      </c>
    </row>
    <row r="15" spans="1:6" ht="13.5" customHeight="1" x14ac:dyDescent="0.25">
      <c r="A15" s="24" t="s">
        <v>21</v>
      </c>
      <c r="B15" s="54">
        <v>0</v>
      </c>
      <c r="C15" s="54">
        <v>0</v>
      </c>
      <c r="D15" s="29" t="s">
        <v>22</v>
      </c>
      <c r="E15" s="54">
        <v>0</v>
      </c>
      <c r="F15" s="54">
        <v>0</v>
      </c>
    </row>
    <row r="16" spans="1:6" ht="13.5" customHeight="1" x14ac:dyDescent="0.25">
      <c r="A16" s="6" t="s">
        <v>23</v>
      </c>
      <c r="B16" s="54">
        <f>B18</f>
        <v>0</v>
      </c>
      <c r="C16" s="54">
        <f>C18</f>
        <v>0</v>
      </c>
      <c r="D16" s="29" t="s">
        <v>24</v>
      </c>
      <c r="E16" s="54">
        <v>0</v>
      </c>
      <c r="F16" s="54">
        <v>0</v>
      </c>
    </row>
    <row r="17" spans="1:6" ht="13.5" customHeight="1" x14ac:dyDescent="0.25">
      <c r="A17" s="24" t="s">
        <v>25</v>
      </c>
      <c r="B17" s="54">
        <v>0</v>
      </c>
      <c r="C17" s="54">
        <v>0</v>
      </c>
      <c r="D17" s="29" t="s">
        <v>26</v>
      </c>
      <c r="E17" s="54">
        <v>0</v>
      </c>
      <c r="F17" s="54">
        <v>0</v>
      </c>
    </row>
    <row r="18" spans="1:6" ht="13.5" customHeight="1" x14ac:dyDescent="0.25">
      <c r="A18" s="24" t="s">
        <v>27</v>
      </c>
      <c r="B18" s="54">
        <v>0</v>
      </c>
      <c r="C18" s="54">
        <v>0</v>
      </c>
      <c r="D18" s="29" t="s">
        <v>28</v>
      </c>
      <c r="E18" s="54">
        <v>0</v>
      </c>
      <c r="F18" s="54">
        <v>0</v>
      </c>
    </row>
    <row r="19" spans="1:6" ht="13.5" customHeight="1" x14ac:dyDescent="0.25">
      <c r="A19" s="24" t="s">
        <v>29</v>
      </c>
      <c r="B19" s="54">
        <v>0</v>
      </c>
      <c r="C19" s="54">
        <v>0</v>
      </c>
      <c r="D19" s="29" t="s">
        <v>30</v>
      </c>
      <c r="E19" s="54">
        <v>0</v>
      </c>
      <c r="F19" s="54">
        <v>0</v>
      </c>
    </row>
    <row r="20" spans="1:6" ht="13.5" customHeight="1" x14ac:dyDescent="0.25">
      <c r="A20" s="24" t="s">
        <v>31</v>
      </c>
      <c r="B20" s="54">
        <v>0</v>
      </c>
      <c r="C20" s="54">
        <v>0</v>
      </c>
      <c r="D20" s="29" t="s">
        <v>32</v>
      </c>
      <c r="E20" s="54">
        <v>0</v>
      </c>
      <c r="F20" s="54">
        <v>0</v>
      </c>
    </row>
    <row r="21" spans="1:6" ht="13.5" customHeight="1" x14ac:dyDescent="0.25">
      <c r="A21" s="24" t="s">
        <v>33</v>
      </c>
      <c r="B21" s="54">
        <v>0</v>
      </c>
      <c r="C21" s="54">
        <v>0</v>
      </c>
      <c r="D21" s="29" t="s">
        <v>34</v>
      </c>
      <c r="E21" s="54">
        <v>0</v>
      </c>
      <c r="F21" s="54">
        <v>0</v>
      </c>
    </row>
    <row r="22" spans="1:6" ht="13.5" customHeight="1" x14ac:dyDescent="0.25">
      <c r="A22" s="24" t="s">
        <v>35</v>
      </c>
      <c r="B22" s="54">
        <v>0</v>
      </c>
      <c r="C22" s="54">
        <v>0</v>
      </c>
      <c r="D22" s="29" t="s">
        <v>36</v>
      </c>
      <c r="E22" s="54">
        <v>0</v>
      </c>
      <c r="F22" s="54">
        <v>0</v>
      </c>
    </row>
    <row r="23" spans="1:6" ht="13.5" customHeight="1" x14ac:dyDescent="0.25">
      <c r="A23" s="24" t="s">
        <v>37</v>
      </c>
      <c r="B23" s="54">
        <v>0</v>
      </c>
      <c r="C23" s="54">
        <v>0</v>
      </c>
      <c r="D23" s="29" t="s">
        <v>38</v>
      </c>
      <c r="E23" s="54">
        <v>0</v>
      </c>
      <c r="F23" s="54">
        <v>0</v>
      </c>
    </row>
    <row r="24" spans="1:6" ht="13.5" customHeight="1" x14ac:dyDescent="0.25">
      <c r="A24" s="24" t="s">
        <v>39</v>
      </c>
      <c r="B24" s="54">
        <v>0</v>
      </c>
      <c r="C24" s="54">
        <v>0</v>
      </c>
      <c r="D24" s="29" t="s">
        <v>40</v>
      </c>
      <c r="E24" s="54">
        <v>0</v>
      </c>
      <c r="F24" s="54">
        <v>0</v>
      </c>
    </row>
    <row r="25" spans="1:6" ht="13.5" customHeight="1" x14ac:dyDescent="0.25">
      <c r="A25" s="24" t="s">
        <v>41</v>
      </c>
      <c r="B25" s="54">
        <v>0</v>
      </c>
      <c r="C25" s="54">
        <v>0</v>
      </c>
      <c r="D25" s="29" t="s">
        <v>42</v>
      </c>
      <c r="E25" s="54">
        <v>0</v>
      </c>
      <c r="F25" s="54">
        <v>0</v>
      </c>
    </row>
    <row r="26" spans="1:6" ht="13.5" customHeight="1" x14ac:dyDescent="0.25">
      <c r="A26" s="24" t="s">
        <v>43</v>
      </c>
      <c r="B26" s="54">
        <v>0</v>
      </c>
      <c r="C26" s="54">
        <v>0</v>
      </c>
      <c r="D26" s="29" t="s">
        <v>44</v>
      </c>
      <c r="E26" s="54">
        <v>0</v>
      </c>
      <c r="F26" s="54">
        <v>0</v>
      </c>
    </row>
    <row r="27" spans="1:6" ht="13.5" customHeight="1" x14ac:dyDescent="0.25">
      <c r="A27" s="24" t="s">
        <v>45</v>
      </c>
      <c r="B27" s="54">
        <v>0</v>
      </c>
      <c r="C27" s="54">
        <v>0</v>
      </c>
      <c r="D27" s="29" t="s">
        <v>46</v>
      </c>
      <c r="E27" s="54">
        <v>0</v>
      </c>
      <c r="F27" s="54">
        <v>0</v>
      </c>
    </row>
    <row r="28" spans="1:6" ht="13.5" customHeight="1" x14ac:dyDescent="0.25">
      <c r="A28" s="24" t="s">
        <v>47</v>
      </c>
      <c r="B28" s="54">
        <v>0</v>
      </c>
      <c r="C28" s="54">
        <v>0</v>
      </c>
      <c r="D28" s="29" t="s">
        <v>48</v>
      </c>
      <c r="E28" s="54">
        <v>0</v>
      </c>
      <c r="F28" s="54">
        <v>0</v>
      </c>
    </row>
    <row r="29" spans="1:6" ht="13.5" customHeight="1" x14ac:dyDescent="0.25">
      <c r="A29" s="24" t="s">
        <v>49</v>
      </c>
      <c r="B29" s="54">
        <v>0</v>
      </c>
      <c r="C29" s="54">
        <v>0</v>
      </c>
      <c r="D29" s="29" t="s">
        <v>50</v>
      </c>
      <c r="E29" s="54">
        <v>0</v>
      </c>
      <c r="F29" s="54">
        <v>0</v>
      </c>
    </row>
    <row r="30" spans="1:6" ht="13.5" customHeight="1" x14ac:dyDescent="0.25">
      <c r="A30" s="24" t="s">
        <v>51</v>
      </c>
      <c r="B30" s="54">
        <v>0</v>
      </c>
      <c r="C30" s="54">
        <v>0</v>
      </c>
      <c r="D30" s="29" t="s">
        <v>52</v>
      </c>
      <c r="E30" s="54">
        <v>0</v>
      </c>
      <c r="F30" s="54">
        <v>0</v>
      </c>
    </row>
    <row r="31" spans="1:6" ht="13.5" customHeight="1" x14ac:dyDescent="0.25">
      <c r="A31" s="24" t="s">
        <v>53</v>
      </c>
      <c r="B31" s="54">
        <v>0</v>
      </c>
      <c r="C31" s="54">
        <v>0</v>
      </c>
      <c r="D31" s="29" t="s">
        <v>54</v>
      </c>
      <c r="E31" s="54">
        <v>0</v>
      </c>
      <c r="F31" s="54">
        <v>0</v>
      </c>
    </row>
    <row r="32" spans="1:6" ht="13.5" customHeight="1" x14ac:dyDescent="0.25">
      <c r="A32" s="24" t="s">
        <v>55</v>
      </c>
      <c r="B32" s="54">
        <v>0</v>
      </c>
      <c r="C32" s="54">
        <v>0</v>
      </c>
      <c r="D32" s="29" t="s">
        <v>56</v>
      </c>
      <c r="E32" s="54">
        <v>0</v>
      </c>
      <c r="F32" s="54">
        <v>0</v>
      </c>
    </row>
    <row r="33" spans="1:6" ht="13.5" customHeight="1" x14ac:dyDescent="0.25">
      <c r="A33" s="24" t="s">
        <v>57</v>
      </c>
      <c r="B33" s="54">
        <v>0</v>
      </c>
      <c r="C33" s="54">
        <v>0</v>
      </c>
      <c r="D33" s="29" t="s">
        <v>58</v>
      </c>
      <c r="E33" s="54">
        <v>0</v>
      </c>
      <c r="F33" s="54">
        <v>0</v>
      </c>
    </row>
    <row r="34" spans="1:6" ht="13.5" customHeight="1" x14ac:dyDescent="0.25">
      <c r="A34" s="24" t="s">
        <v>59</v>
      </c>
      <c r="B34" s="54">
        <v>0</v>
      </c>
      <c r="C34" s="54">
        <v>0</v>
      </c>
      <c r="D34" s="29" t="s">
        <v>60</v>
      </c>
      <c r="E34" s="54">
        <v>0</v>
      </c>
      <c r="F34" s="54">
        <v>0</v>
      </c>
    </row>
    <row r="35" spans="1:6" ht="13.5" customHeight="1" x14ac:dyDescent="0.25">
      <c r="A35" s="24" t="s">
        <v>61</v>
      </c>
      <c r="B35" s="54">
        <v>0</v>
      </c>
      <c r="C35" s="54">
        <v>0</v>
      </c>
      <c r="D35" s="29" t="s">
        <v>62</v>
      </c>
      <c r="E35" s="54">
        <v>0</v>
      </c>
      <c r="F35" s="54">
        <v>0</v>
      </c>
    </row>
    <row r="36" spans="1:6" ht="13.5" customHeight="1" x14ac:dyDescent="0.25">
      <c r="A36" s="24" t="s">
        <v>63</v>
      </c>
      <c r="B36" s="54">
        <v>0</v>
      </c>
      <c r="C36" s="54">
        <v>0</v>
      </c>
      <c r="D36" s="29" t="s">
        <v>64</v>
      </c>
      <c r="E36" s="54">
        <v>0</v>
      </c>
      <c r="F36" s="54">
        <v>0</v>
      </c>
    </row>
    <row r="37" spans="1:6" ht="13.5" customHeight="1" x14ac:dyDescent="0.25">
      <c r="A37" s="24" t="s">
        <v>65</v>
      </c>
      <c r="B37" s="54">
        <v>0</v>
      </c>
      <c r="C37" s="54">
        <v>0</v>
      </c>
      <c r="D37" s="29" t="s">
        <v>66</v>
      </c>
      <c r="E37" s="54">
        <v>0</v>
      </c>
      <c r="F37" s="54">
        <v>0</v>
      </c>
    </row>
    <row r="38" spans="1:6" ht="13.5" customHeight="1" x14ac:dyDescent="0.25">
      <c r="A38" s="24" t="s">
        <v>67</v>
      </c>
      <c r="B38" s="54">
        <v>0</v>
      </c>
      <c r="C38" s="54">
        <v>0</v>
      </c>
      <c r="D38" s="29" t="s">
        <v>68</v>
      </c>
      <c r="E38" s="54">
        <v>0</v>
      </c>
      <c r="F38" s="54">
        <v>0</v>
      </c>
    </row>
    <row r="39" spans="1:6" ht="13.5" customHeight="1" x14ac:dyDescent="0.25">
      <c r="A39" s="24" t="s">
        <v>69</v>
      </c>
      <c r="B39" s="54">
        <v>0</v>
      </c>
      <c r="C39" s="54">
        <v>0</v>
      </c>
      <c r="D39" s="29" t="s">
        <v>70</v>
      </c>
      <c r="E39" s="54">
        <v>0</v>
      </c>
      <c r="F39" s="54">
        <v>0</v>
      </c>
    </row>
    <row r="40" spans="1:6" ht="13.5" customHeight="1" x14ac:dyDescent="0.25">
      <c r="A40" s="24" t="s">
        <v>71</v>
      </c>
      <c r="B40" s="54">
        <v>0</v>
      </c>
      <c r="C40" s="54">
        <v>0</v>
      </c>
      <c r="D40" s="29" t="s">
        <v>72</v>
      </c>
      <c r="E40" s="54">
        <v>0</v>
      </c>
      <c r="F40" s="54">
        <v>0</v>
      </c>
    </row>
    <row r="41" spans="1:6" ht="13.5" customHeight="1" x14ac:dyDescent="0.25">
      <c r="A41" s="24" t="s">
        <v>73</v>
      </c>
      <c r="B41" s="54">
        <v>0</v>
      </c>
      <c r="C41" s="54">
        <v>0</v>
      </c>
      <c r="D41" s="29" t="s">
        <v>74</v>
      </c>
      <c r="E41" s="54">
        <v>0</v>
      </c>
      <c r="F41" s="54">
        <v>0</v>
      </c>
    </row>
    <row r="42" spans="1:6" ht="13.5" customHeight="1" x14ac:dyDescent="0.25">
      <c r="A42" s="24" t="s">
        <v>75</v>
      </c>
      <c r="B42" s="54">
        <v>0</v>
      </c>
      <c r="C42" s="54">
        <v>0</v>
      </c>
      <c r="D42" s="29" t="s">
        <v>76</v>
      </c>
      <c r="E42" s="54">
        <v>0</v>
      </c>
      <c r="F42" s="54">
        <v>0</v>
      </c>
    </row>
    <row r="43" spans="1:6" ht="13.5" customHeight="1" x14ac:dyDescent="0.25">
      <c r="A43" s="24" t="s">
        <v>77</v>
      </c>
      <c r="B43" s="54">
        <v>0</v>
      </c>
      <c r="C43" s="54">
        <v>0</v>
      </c>
      <c r="D43" s="29" t="s">
        <v>78</v>
      </c>
      <c r="E43" s="54">
        <v>0</v>
      </c>
      <c r="F43" s="54">
        <v>0</v>
      </c>
    </row>
    <row r="44" spans="1:6" ht="13.5" customHeight="1" x14ac:dyDescent="0.25">
      <c r="A44" s="24" t="s">
        <v>79</v>
      </c>
      <c r="B44" s="54">
        <v>0</v>
      </c>
      <c r="C44" s="54">
        <v>0</v>
      </c>
      <c r="D44" s="29" t="s">
        <v>80</v>
      </c>
      <c r="E44" s="54">
        <v>0</v>
      </c>
      <c r="F44" s="54">
        <v>0</v>
      </c>
    </row>
    <row r="45" spans="1:6" ht="13.5" customHeight="1" x14ac:dyDescent="0.25">
      <c r="A45" s="24"/>
      <c r="B45" s="54"/>
      <c r="C45" s="54"/>
      <c r="D45" s="29"/>
      <c r="E45" s="54"/>
      <c r="F45" s="54"/>
    </row>
    <row r="46" spans="1:6" ht="13.5" customHeight="1" x14ac:dyDescent="0.25">
      <c r="A46" s="2" t="s">
        <v>81</v>
      </c>
      <c r="B46" s="59">
        <f>B8+B16</f>
        <v>504116</v>
      </c>
      <c r="C46" s="59">
        <f>C8+C16</f>
        <v>326786</v>
      </c>
      <c r="D46" s="4" t="s">
        <v>82</v>
      </c>
      <c r="E46" s="59">
        <f>E8</f>
        <v>0</v>
      </c>
      <c r="F46" s="59">
        <f>F8</f>
        <v>0</v>
      </c>
    </row>
    <row r="47" spans="1:6" ht="13.5" customHeight="1" thickBot="1" x14ac:dyDescent="0.3">
      <c r="A47" s="30"/>
      <c r="B47" s="55"/>
      <c r="C47" s="55"/>
      <c r="D47" s="32"/>
      <c r="E47" s="55"/>
      <c r="F47" s="55"/>
    </row>
    <row r="48" spans="1:6" x14ac:dyDescent="0.25">
      <c r="A48" s="163" t="str">
        <f>A1</f>
        <v>INSTITUTO DE CATASTRO DEL ESTADO DE TLAXCALA</v>
      </c>
      <c r="B48" s="164"/>
      <c r="C48" s="164"/>
      <c r="D48" s="164"/>
      <c r="E48" s="164"/>
      <c r="F48" s="165"/>
    </row>
    <row r="49" spans="1:6" x14ac:dyDescent="0.25">
      <c r="A49" s="157" t="s">
        <v>0</v>
      </c>
      <c r="B49" s="158"/>
      <c r="C49" s="158"/>
      <c r="D49" s="158"/>
      <c r="E49" s="158"/>
      <c r="F49" s="159"/>
    </row>
    <row r="50" spans="1:6" x14ac:dyDescent="0.25">
      <c r="A50" s="157" t="str">
        <f>A3</f>
        <v>Al 30 de junio de 2022 y al 31 de diciembre de 2021 (b)</v>
      </c>
      <c r="B50" s="158"/>
      <c r="C50" s="158"/>
      <c r="D50" s="158"/>
      <c r="E50" s="158"/>
      <c r="F50" s="159"/>
    </row>
    <row r="51" spans="1:6" ht="15.75" thickBot="1" x14ac:dyDescent="0.3">
      <c r="A51" s="160" t="s">
        <v>1</v>
      </c>
      <c r="B51" s="161"/>
      <c r="C51" s="161"/>
      <c r="D51" s="161"/>
      <c r="E51" s="161"/>
      <c r="F51" s="162"/>
    </row>
    <row r="52" spans="1:6" ht="17.25" thickBot="1" x14ac:dyDescent="0.3">
      <c r="A52" s="85" t="s">
        <v>2</v>
      </c>
      <c r="B52" s="86" t="str">
        <f>B5</f>
        <v>30 de junio de 2022 (d)</v>
      </c>
      <c r="C52" s="86" t="str">
        <f>C5</f>
        <v>31 de diciembre de 2021(e)</v>
      </c>
      <c r="D52" s="87" t="s">
        <v>2</v>
      </c>
      <c r="E52" s="138" t="str">
        <f>E5</f>
        <v>30 de junio de 2022 (d)</v>
      </c>
      <c r="F52" s="138" t="str">
        <f>F5</f>
        <v>31 de diciembre de 2021(e)</v>
      </c>
    </row>
    <row r="53" spans="1:6" ht="13.5" customHeight="1" x14ac:dyDescent="0.25">
      <c r="A53" s="24" t="s">
        <v>83</v>
      </c>
      <c r="B53" s="54">
        <v>0</v>
      </c>
      <c r="C53" s="54">
        <v>0</v>
      </c>
      <c r="D53" s="56" t="s">
        <v>84</v>
      </c>
      <c r="E53" s="54">
        <v>0</v>
      </c>
      <c r="F53" s="54">
        <v>0</v>
      </c>
    </row>
    <row r="54" spans="1:6" ht="13.5" customHeight="1" x14ac:dyDescent="0.25">
      <c r="A54" s="24" t="s">
        <v>85</v>
      </c>
      <c r="B54" s="54">
        <v>0</v>
      </c>
      <c r="C54" s="54">
        <v>0</v>
      </c>
      <c r="D54" s="56" t="s">
        <v>86</v>
      </c>
      <c r="E54" s="54">
        <v>0</v>
      </c>
      <c r="F54" s="54">
        <v>0</v>
      </c>
    </row>
    <row r="55" spans="1:6" ht="13.5" customHeight="1" x14ac:dyDescent="0.25">
      <c r="A55" s="24" t="s">
        <v>87</v>
      </c>
      <c r="B55" s="54">
        <v>0</v>
      </c>
      <c r="C55" s="54">
        <v>0</v>
      </c>
      <c r="D55" s="56" t="s">
        <v>88</v>
      </c>
      <c r="E55" s="54">
        <v>0</v>
      </c>
      <c r="F55" s="54">
        <v>0</v>
      </c>
    </row>
    <row r="56" spans="1:6" ht="13.5" customHeight="1" x14ac:dyDescent="0.25">
      <c r="A56" s="24" t="s">
        <v>89</v>
      </c>
      <c r="B56" s="54">
        <v>9943074</v>
      </c>
      <c r="C56" s="54">
        <v>9484223</v>
      </c>
      <c r="D56" s="56" t="s">
        <v>90</v>
      </c>
      <c r="E56" s="54">
        <v>0</v>
      </c>
      <c r="F56" s="54">
        <v>0</v>
      </c>
    </row>
    <row r="57" spans="1:6" ht="13.5" customHeight="1" x14ac:dyDescent="0.25">
      <c r="A57" s="24" t="s">
        <v>91</v>
      </c>
      <c r="B57" s="54">
        <v>0</v>
      </c>
      <c r="C57" s="54">
        <v>0</v>
      </c>
      <c r="D57" s="56" t="s">
        <v>92</v>
      </c>
      <c r="E57" s="54">
        <v>0</v>
      </c>
      <c r="F57" s="54">
        <v>0</v>
      </c>
    </row>
    <row r="58" spans="1:6" ht="13.5" customHeight="1" x14ac:dyDescent="0.25">
      <c r="A58" s="24" t="s">
        <v>93</v>
      </c>
      <c r="B58" s="54">
        <v>0</v>
      </c>
      <c r="C58" s="54">
        <v>0</v>
      </c>
      <c r="D58" s="56" t="s">
        <v>94</v>
      </c>
      <c r="E58" s="54">
        <v>0</v>
      </c>
      <c r="F58" s="54">
        <v>0</v>
      </c>
    </row>
    <row r="59" spans="1:6" ht="13.5" customHeight="1" x14ac:dyDescent="0.25">
      <c r="A59" s="24" t="s">
        <v>95</v>
      </c>
      <c r="B59" s="54">
        <v>0</v>
      </c>
      <c r="C59" s="54">
        <v>0</v>
      </c>
      <c r="D59" s="57"/>
      <c r="E59" s="54"/>
      <c r="F59" s="54"/>
    </row>
    <row r="60" spans="1:6" ht="13.5" customHeight="1" x14ac:dyDescent="0.25">
      <c r="A60" s="24" t="s">
        <v>96</v>
      </c>
      <c r="B60" s="54">
        <v>0</v>
      </c>
      <c r="C60" s="54">
        <v>0</v>
      </c>
      <c r="D60" s="57" t="s">
        <v>97</v>
      </c>
      <c r="E60" s="54">
        <v>0</v>
      </c>
      <c r="F60" s="54">
        <v>0</v>
      </c>
    </row>
    <row r="61" spans="1:6" ht="13.5" customHeight="1" x14ac:dyDescent="0.25">
      <c r="A61" s="24" t="s">
        <v>98</v>
      </c>
      <c r="B61" s="54">
        <v>0</v>
      </c>
      <c r="C61" s="54">
        <v>0</v>
      </c>
      <c r="D61" s="58"/>
      <c r="E61" s="54"/>
      <c r="F61" s="54"/>
    </row>
    <row r="62" spans="1:6" ht="13.5" customHeight="1" x14ac:dyDescent="0.25">
      <c r="A62" s="24"/>
      <c r="B62" s="54"/>
      <c r="C62" s="54"/>
      <c r="D62" s="57" t="s">
        <v>99</v>
      </c>
      <c r="E62" s="54">
        <f>E46</f>
        <v>0</v>
      </c>
      <c r="F62" s="54">
        <v>0</v>
      </c>
    </row>
    <row r="63" spans="1:6" ht="13.5" customHeight="1" x14ac:dyDescent="0.25">
      <c r="A63" s="2" t="s">
        <v>100</v>
      </c>
      <c r="B63" s="59">
        <f>B56</f>
        <v>9943074</v>
      </c>
      <c r="C63" s="59">
        <f>C56</f>
        <v>9484223</v>
      </c>
      <c r="D63" s="56"/>
      <c r="E63" s="54"/>
      <c r="F63" s="54"/>
    </row>
    <row r="64" spans="1:6" ht="13.5" customHeight="1" x14ac:dyDescent="0.25">
      <c r="A64" s="24"/>
      <c r="B64" s="59"/>
      <c r="C64" s="59"/>
      <c r="D64" s="57" t="s">
        <v>101</v>
      </c>
      <c r="E64" s="54">
        <v>0</v>
      </c>
      <c r="F64" s="54">
        <v>0</v>
      </c>
    </row>
    <row r="65" spans="1:6" ht="13.5" customHeight="1" x14ac:dyDescent="0.25">
      <c r="A65" s="2" t="s">
        <v>102</v>
      </c>
      <c r="B65" s="59">
        <f>B63+B46</f>
        <v>10447190</v>
      </c>
      <c r="C65" s="59">
        <f>C63+C46</f>
        <v>9811009</v>
      </c>
      <c r="D65" s="57"/>
      <c r="E65" s="54"/>
      <c r="F65" s="54"/>
    </row>
    <row r="66" spans="1:6" ht="13.5" customHeight="1" x14ac:dyDescent="0.25">
      <c r="A66" s="24"/>
      <c r="B66" s="54"/>
      <c r="C66" s="54"/>
      <c r="D66" s="57" t="s">
        <v>103</v>
      </c>
      <c r="E66" s="54">
        <v>0</v>
      </c>
      <c r="F66" s="54">
        <v>0</v>
      </c>
    </row>
    <row r="67" spans="1:6" ht="13.5" customHeight="1" x14ac:dyDescent="0.25">
      <c r="A67" s="24"/>
      <c r="B67" s="54"/>
      <c r="C67" s="54"/>
      <c r="D67" s="56" t="s">
        <v>104</v>
      </c>
      <c r="E67" s="54">
        <v>0</v>
      </c>
      <c r="F67" s="54">
        <v>0</v>
      </c>
    </row>
    <row r="68" spans="1:6" ht="13.5" customHeight="1" x14ac:dyDescent="0.25">
      <c r="A68" s="24"/>
      <c r="B68" s="54"/>
      <c r="C68" s="54"/>
      <c r="D68" s="56" t="s">
        <v>105</v>
      </c>
      <c r="E68" s="54">
        <v>0</v>
      </c>
      <c r="F68" s="54">
        <v>0</v>
      </c>
    </row>
    <row r="69" spans="1:6" ht="13.5" customHeight="1" x14ac:dyDescent="0.25">
      <c r="A69" s="24"/>
      <c r="B69" s="54"/>
      <c r="C69" s="54"/>
      <c r="D69" s="56" t="s">
        <v>106</v>
      </c>
      <c r="E69" s="54">
        <v>0</v>
      </c>
      <c r="F69" s="54">
        <v>0</v>
      </c>
    </row>
    <row r="70" spans="1:6" ht="13.5" customHeight="1" x14ac:dyDescent="0.25">
      <c r="A70" s="24"/>
      <c r="B70" s="54"/>
      <c r="C70" s="54"/>
      <c r="D70" s="56"/>
      <c r="E70" s="54"/>
      <c r="F70" s="54"/>
    </row>
    <row r="71" spans="1:6" ht="13.5" customHeight="1" x14ac:dyDescent="0.25">
      <c r="A71" s="24"/>
      <c r="B71" s="54"/>
      <c r="C71" s="54"/>
      <c r="D71" s="57" t="s">
        <v>107</v>
      </c>
      <c r="E71" s="59">
        <f>E72+E73+E76</f>
        <v>10447190</v>
      </c>
      <c r="F71" s="59">
        <f>F72+F73+F76</f>
        <v>9811009</v>
      </c>
    </row>
    <row r="72" spans="1:6" ht="13.5" customHeight="1" x14ac:dyDescent="0.25">
      <c r="A72" s="24"/>
      <c r="B72" s="54"/>
      <c r="C72" s="54"/>
      <c r="D72" s="56" t="s">
        <v>108</v>
      </c>
      <c r="E72" s="54">
        <v>839611</v>
      </c>
      <c r="F72" s="54">
        <v>457094</v>
      </c>
    </row>
    <row r="73" spans="1:6" ht="13.5" customHeight="1" x14ac:dyDescent="0.25">
      <c r="A73" s="24"/>
      <c r="B73" s="54"/>
      <c r="C73" s="54"/>
      <c r="D73" s="56" t="s">
        <v>109</v>
      </c>
      <c r="E73" s="54">
        <v>243456</v>
      </c>
      <c r="F73" s="54">
        <v>45275</v>
      </c>
    </row>
    <row r="74" spans="1:6" ht="13.5" customHeight="1" x14ac:dyDescent="0.25">
      <c r="A74" s="24"/>
      <c r="B74" s="54"/>
      <c r="C74" s="54"/>
      <c r="D74" s="56" t="s">
        <v>110</v>
      </c>
      <c r="E74" s="54">
        <v>0</v>
      </c>
      <c r="F74" s="54">
        <v>0</v>
      </c>
    </row>
    <row r="75" spans="1:6" ht="13.5" customHeight="1" x14ac:dyDescent="0.25">
      <c r="A75" s="24"/>
      <c r="B75" s="54"/>
      <c r="C75" s="54"/>
      <c r="D75" s="56" t="s">
        <v>111</v>
      </c>
      <c r="E75" s="54">
        <v>0</v>
      </c>
      <c r="F75" s="54">
        <v>0</v>
      </c>
    </row>
    <row r="76" spans="1:6" ht="13.5" customHeight="1" x14ac:dyDescent="0.25">
      <c r="A76" s="24"/>
      <c r="B76" s="54"/>
      <c r="C76" s="54"/>
      <c r="D76" s="56" t="s">
        <v>112</v>
      </c>
      <c r="E76" s="54">
        <v>9364123</v>
      </c>
      <c r="F76" s="54">
        <v>9308640</v>
      </c>
    </row>
    <row r="77" spans="1:6" ht="13.5" customHeight="1" x14ac:dyDescent="0.25">
      <c r="A77" s="24"/>
      <c r="B77" s="54"/>
      <c r="C77" s="54"/>
      <c r="D77" s="56"/>
      <c r="E77" s="54"/>
      <c r="F77" s="54"/>
    </row>
    <row r="78" spans="1:6" ht="13.5" customHeight="1" x14ac:dyDescent="0.25">
      <c r="A78" s="24"/>
      <c r="B78" s="54"/>
      <c r="C78" s="54"/>
      <c r="D78" s="57" t="s">
        <v>113</v>
      </c>
      <c r="E78" s="59">
        <v>0</v>
      </c>
      <c r="F78" s="59">
        <v>0</v>
      </c>
    </row>
    <row r="79" spans="1:6" ht="13.5" customHeight="1" x14ac:dyDescent="0.25">
      <c r="A79" s="24"/>
      <c r="B79" s="54"/>
      <c r="C79" s="54"/>
      <c r="D79" s="56" t="s">
        <v>114</v>
      </c>
      <c r="E79" s="54">
        <v>0</v>
      </c>
      <c r="F79" s="54">
        <v>0</v>
      </c>
    </row>
    <row r="80" spans="1:6" ht="13.5" customHeight="1" x14ac:dyDescent="0.25">
      <c r="A80" s="24"/>
      <c r="B80" s="54"/>
      <c r="C80" s="54"/>
      <c r="D80" s="56" t="s">
        <v>115</v>
      </c>
      <c r="E80" s="54">
        <v>0</v>
      </c>
      <c r="F80" s="54">
        <v>0</v>
      </c>
    </row>
    <row r="81" spans="1:9" ht="13.5" customHeight="1" x14ac:dyDescent="0.25">
      <c r="A81" s="24"/>
      <c r="B81" s="56"/>
      <c r="C81" s="56"/>
      <c r="D81" s="56"/>
      <c r="E81" s="54"/>
      <c r="F81" s="54"/>
    </row>
    <row r="82" spans="1:9" ht="13.5" customHeight="1" x14ac:dyDescent="0.25">
      <c r="A82" s="24"/>
      <c r="B82" s="56"/>
      <c r="C82" s="56"/>
      <c r="D82" s="57" t="s">
        <v>116</v>
      </c>
      <c r="E82" s="59">
        <f>E71</f>
        <v>10447190</v>
      </c>
      <c r="F82" s="59">
        <f>F71</f>
        <v>9811009</v>
      </c>
    </row>
    <row r="83" spans="1:9" ht="13.5" customHeight="1" x14ac:dyDescent="0.25">
      <c r="A83" s="24"/>
      <c r="B83" s="56"/>
      <c r="C83" s="56"/>
      <c r="D83" s="56"/>
      <c r="E83" s="59"/>
      <c r="F83" s="59"/>
    </row>
    <row r="84" spans="1:9" ht="13.5" customHeight="1" x14ac:dyDescent="0.25">
      <c r="A84" s="24"/>
      <c r="B84" s="56"/>
      <c r="C84" s="56"/>
      <c r="D84" s="57" t="s">
        <v>117</v>
      </c>
      <c r="E84" s="59">
        <f>E82+E62</f>
        <v>10447190</v>
      </c>
      <c r="F84" s="59">
        <f>F82+F62</f>
        <v>9811009</v>
      </c>
      <c r="I84" s="140">
        <f>E84-B65</f>
        <v>0</v>
      </c>
    </row>
    <row r="85" spans="1:9" ht="13.5" customHeight="1" x14ac:dyDescent="0.25">
      <c r="A85" s="24"/>
      <c r="B85" s="56"/>
      <c r="C85" s="56"/>
      <c r="D85" s="56"/>
      <c r="E85" s="59"/>
      <c r="F85" s="59"/>
    </row>
    <row r="86" spans="1:9" ht="13.5" customHeight="1" x14ac:dyDescent="0.25">
      <c r="A86" s="24"/>
      <c r="B86" s="56"/>
      <c r="C86" s="56"/>
      <c r="D86" s="56"/>
      <c r="E86" s="54"/>
      <c r="F86" s="54"/>
    </row>
    <row r="87" spans="1:9" ht="13.5" customHeight="1" x14ac:dyDescent="0.25">
      <c r="A87" s="24"/>
      <c r="B87" s="56"/>
      <c r="C87" s="56"/>
      <c r="D87" s="56"/>
      <c r="E87" s="56"/>
      <c r="F87" s="56"/>
    </row>
    <row r="88" spans="1:9" ht="13.5" customHeight="1" thickBot="1" x14ac:dyDescent="0.3">
      <c r="A88" s="7"/>
      <c r="B88" s="31"/>
      <c r="C88" s="31"/>
      <c r="D88" s="31"/>
      <c r="E88" s="139"/>
      <c r="F88" s="139"/>
    </row>
  </sheetData>
  <mergeCells count="8">
    <mergeCell ref="A50:F50"/>
    <mergeCell ref="A51:F51"/>
    <mergeCell ref="A1:F1"/>
    <mergeCell ref="A2:F2"/>
    <mergeCell ref="A3:F3"/>
    <mergeCell ref="A4:F4"/>
    <mergeCell ref="A48:F48"/>
    <mergeCell ref="A49:F49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60"/>
  <sheetViews>
    <sheetView view="pageBreakPreview" topLeftCell="A28" zoomScale="120" zoomScaleNormal="100" zoomScaleSheetLayoutView="120" workbookViewId="0">
      <selection activeCell="A62" sqref="A62"/>
    </sheetView>
  </sheetViews>
  <sheetFormatPr baseColWidth="10" defaultRowHeight="15" x14ac:dyDescent="0.25"/>
  <cols>
    <col min="1" max="1" width="19.140625" customWidth="1"/>
    <col min="2" max="2" width="16" customWidth="1"/>
    <col min="4" max="4" width="12.28515625" customWidth="1"/>
    <col min="5" max="5" width="13.7109375" customWidth="1"/>
    <col min="6" max="7" width="12.5703125" customWidth="1"/>
    <col min="8" max="8" width="11.140625" customWidth="1"/>
  </cols>
  <sheetData>
    <row r="1" spans="1:9" x14ac:dyDescent="0.25">
      <c r="A1" s="163" t="str">
        <f>'FORMATO 1'!A1</f>
        <v>INSTITUTO DE CATASTRO DEL ESTADO DE TLAXCALA</v>
      </c>
      <c r="B1" s="164"/>
      <c r="C1" s="164"/>
      <c r="D1" s="164"/>
      <c r="E1" s="164"/>
      <c r="F1" s="164"/>
      <c r="G1" s="164"/>
      <c r="H1" s="164"/>
      <c r="I1" s="165"/>
    </row>
    <row r="2" spans="1:9" x14ac:dyDescent="0.25">
      <c r="A2" s="157" t="s">
        <v>118</v>
      </c>
      <c r="B2" s="158"/>
      <c r="C2" s="158"/>
      <c r="D2" s="158"/>
      <c r="E2" s="158"/>
      <c r="F2" s="158"/>
      <c r="G2" s="158"/>
      <c r="H2" s="158"/>
      <c r="I2" s="159"/>
    </row>
    <row r="3" spans="1:9" x14ac:dyDescent="0.25">
      <c r="A3" s="157" t="s">
        <v>448</v>
      </c>
      <c r="B3" s="158"/>
      <c r="C3" s="158"/>
      <c r="D3" s="158"/>
      <c r="E3" s="158"/>
      <c r="F3" s="158"/>
      <c r="G3" s="158"/>
      <c r="H3" s="158"/>
      <c r="I3" s="159"/>
    </row>
    <row r="4" spans="1:9" ht="15.75" thickBot="1" x14ac:dyDescent="0.3">
      <c r="A4" s="160" t="s">
        <v>1</v>
      </c>
      <c r="B4" s="161"/>
      <c r="C4" s="161"/>
      <c r="D4" s="161"/>
      <c r="E4" s="161"/>
      <c r="F4" s="161"/>
      <c r="G4" s="161"/>
      <c r="H4" s="161"/>
      <c r="I4" s="162"/>
    </row>
    <row r="5" spans="1:9" ht="24" customHeight="1" x14ac:dyDescent="0.25">
      <c r="A5" s="182" t="s">
        <v>119</v>
      </c>
      <c r="B5" s="183"/>
      <c r="C5" s="80" t="s">
        <v>120</v>
      </c>
      <c r="D5" s="166" t="s">
        <v>121</v>
      </c>
      <c r="E5" s="166" t="s">
        <v>122</v>
      </c>
      <c r="F5" s="166" t="s">
        <v>123</v>
      </c>
      <c r="G5" s="80" t="s">
        <v>124</v>
      </c>
      <c r="H5" s="166" t="s">
        <v>126</v>
      </c>
      <c r="I5" s="166" t="s">
        <v>127</v>
      </c>
    </row>
    <row r="6" spans="1:9" ht="49.5" customHeight="1" thickBot="1" x14ac:dyDescent="0.3">
      <c r="A6" s="160"/>
      <c r="B6" s="162"/>
      <c r="C6" s="156" t="s">
        <v>446</v>
      </c>
      <c r="D6" s="168"/>
      <c r="E6" s="168"/>
      <c r="F6" s="168"/>
      <c r="G6" s="1" t="s">
        <v>125</v>
      </c>
      <c r="H6" s="168"/>
      <c r="I6" s="168"/>
    </row>
    <row r="7" spans="1:9" x14ac:dyDescent="0.25">
      <c r="A7" s="180"/>
      <c r="B7" s="181"/>
      <c r="C7" s="61"/>
      <c r="D7" s="61"/>
      <c r="E7" s="61"/>
      <c r="F7" s="61"/>
      <c r="G7" s="61"/>
      <c r="H7" s="61"/>
      <c r="I7" s="61"/>
    </row>
    <row r="8" spans="1:9" x14ac:dyDescent="0.25">
      <c r="A8" s="172" t="s">
        <v>128</v>
      </c>
      <c r="B8" s="173"/>
      <c r="C8" s="60"/>
      <c r="D8" s="60"/>
      <c r="E8" s="60"/>
      <c r="F8" s="60"/>
      <c r="G8" s="60"/>
      <c r="H8" s="60"/>
      <c r="I8" s="60"/>
    </row>
    <row r="9" spans="1:9" x14ac:dyDescent="0.25">
      <c r="A9" s="172" t="s">
        <v>129</v>
      </c>
      <c r="B9" s="173"/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</row>
    <row r="10" spans="1:9" x14ac:dyDescent="0.25">
      <c r="A10" s="69"/>
      <c r="B10" s="71" t="s">
        <v>130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</row>
    <row r="11" spans="1:9" x14ac:dyDescent="0.25">
      <c r="A11" s="70"/>
      <c r="B11" s="71" t="s">
        <v>131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ht="16.5" x14ac:dyDescent="0.25">
      <c r="A12" s="70"/>
      <c r="B12" s="71" t="s">
        <v>132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</row>
    <row r="13" spans="1:9" x14ac:dyDescent="0.25">
      <c r="A13" s="172" t="s">
        <v>133</v>
      </c>
      <c r="B13" s="173"/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</row>
    <row r="14" spans="1:9" x14ac:dyDescent="0.25">
      <c r="A14" s="69"/>
      <c r="B14" s="71" t="s">
        <v>134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 x14ac:dyDescent="0.25">
      <c r="A15" s="70"/>
      <c r="B15" s="71" t="s">
        <v>135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 ht="16.5" x14ac:dyDescent="0.25">
      <c r="A16" s="70"/>
      <c r="B16" s="71" t="s">
        <v>136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</row>
    <row r="17" spans="1:9" x14ac:dyDescent="0.25">
      <c r="A17" s="143"/>
      <c r="B17" s="144"/>
      <c r="C17" s="49"/>
      <c r="D17" s="49"/>
      <c r="E17" s="49"/>
      <c r="F17" s="49"/>
      <c r="G17" s="49"/>
      <c r="H17" s="49"/>
      <c r="I17" s="49"/>
    </row>
    <row r="18" spans="1:9" x14ac:dyDescent="0.25">
      <c r="A18" s="172" t="s">
        <v>137</v>
      </c>
      <c r="B18" s="173"/>
      <c r="C18" s="59">
        <v>0</v>
      </c>
      <c r="D18" s="146">
        <v>0</v>
      </c>
      <c r="E18" s="146">
        <v>0</v>
      </c>
      <c r="F18" s="145">
        <v>0</v>
      </c>
      <c r="G18" s="146">
        <v>0</v>
      </c>
      <c r="H18" s="145">
        <v>0</v>
      </c>
      <c r="I18" s="145">
        <v>0</v>
      </c>
    </row>
    <row r="19" spans="1:9" x14ac:dyDescent="0.25">
      <c r="A19" s="70"/>
      <c r="B19" s="71"/>
      <c r="C19" s="49"/>
      <c r="D19" s="64"/>
      <c r="E19" s="64"/>
      <c r="F19" s="64"/>
      <c r="G19" s="64"/>
      <c r="H19" s="64"/>
      <c r="I19" s="64"/>
    </row>
    <row r="20" spans="1:9" ht="16.5" customHeight="1" x14ac:dyDescent="0.25">
      <c r="A20" s="172" t="s">
        <v>138</v>
      </c>
      <c r="B20" s="173"/>
      <c r="C20" s="59">
        <v>0</v>
      </c>
      <c r="D20" s="59">
        <v>0</v>
      </c>
      <c r="E20" s="59">
        <v>0</v>
      </c>
      <c r="F20" s="59">
        <v>0</v>
      </c>
      <c r="G20" s="146">
        <v>0</v>
      </c>
      <c r="H20" s="59">
        <v>0</v>
      </c>
      <c r="I20" s="61">
        <v>0</v>
      </c>
    </row>
    <row r="21" spans="1:9" x14ac:dyDescent="0.25">
      <c r="A21" s="172"/>
      <c r="B21" s="173"/>
      <c r="C21" s="61"/>
      <c r="D21" s="61"/>
      <c r="E21" s="61"/>
      <c r="F21" s="61"/>
      <c r="G21" s="61"/>
      <c r="H21" s="61"/>
      <c r="I21" s="61"/>
    </row>
    <row r="22" spans="1:9" ht="16.5" customHeight="1" x14ac:dyDescent="0.25">
      <c r="A22" s="172" t="s">
        <v>439</v>
      </c>
      <c r="B22" s="173"/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</row>
    <row r="23" spans="1:9" x14ac:dyDescent="0.25">
      <c r="A23" s="174" t="s">
        <v>139</v>
      </c>
      <c r="B23" s="175"/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</row>
    <row r="24" spans="1:9" x14ac:dyDescent="0.25">
      <c r="A24" s="174" t="s">
        <v>140</v>
      </c>
      <c r="B24" s="175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</row>
    <row r="25" spans="1:9" x14ac:dyDescent="0.25">
      <c r="A25" s="174" t="s">
        <v>141</v>
      </c>
      <c r="B25" s="175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9" x14ac:dyDescent="0.25">
      <c r="A26" s="178"/>
      <c r="B26" s="179"/>
      <c r="C26" s="60"/>
      <c r="D26" s="60"/>
      <c r="E26" s="60"/>
      <c r="F26" s="60"/>
      <c r="G26" s="60"/>
      <c r="H26" s="60"/>
      <c r="I26" s="60"/>
    </row>
    <row r="27" spans="1:9" ht="16.5" customHeight="1" x14ac:dyDescent="0.25">
      <c r="A27" s="172" t="s">
        <v>142</v>
      </c>
      <c r="B27" s="173"/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</row>
    <row r="28" spans="1:9" x14ac:dyDescent="0.25">
      <c r="A28" s="174" t="s">
        <v>143</v>
      </c>
      <c r="B28" s="175"/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9" x14ac:dyDescent="0.25">
      <c r="A29" s="174" t="s">
        <v>144</v>
      </c>
      <c r="B29" s="175"/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 x14ac:dyDescent="0.25">
      <c r="A30" s="174" t="s">
        <v>145</v>
      </c>
      <c r="B30" s="175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9" ht="15.75" thickBot="1" x14ac:dyDescent="0.3">
      <c r="A31" s="176"/>
      <c r="B31" s="177"/>
      <c r="C31" s="62"/>
      <c r="D31" s="62"/>
      <c r="E31" s="62"/>
      <c r="F31" s="62"/>
      <c r="G31" s="62"/>
      <c r="H31" s="62"/>
      <c r="I31" s="62"/>
    </row>
    <row r="32" spans="1:9" x14ac:dyDescent="0.25">
      <c r="A32" s="36"/>
      <c r="B32" s="36"/>
      <c r="C32" s="63"/>
      <c r="D32" s="63"/>
      <c r="E32" s="63"/>
      <c r="F32" s="63"/>
      <c r="G32" s="63"/>
      <c r="H32" s="63"/>
      <c r="I32" s="63"/>
    </row>
    <row r="33" spans="1:9" x14ac:dyDescent="0.25">
      <c r="A33" s="36"/>
      <c r="B33" s="36"/>
      <c r="C33" s="63"/>
      <c r="D33" s="63"/>
      <c r="E33" s="63"/>
      <c r="F33" s="63"/>
      <c r="G33" s="63"/>
      <c r="H33" s="63"/>
      <c r="I33" s="63"/>
    </row>
    <row r="34" spans="1:9" x14ac:dyDescent="0.25">
      <c r="A34" s="36"/>
      <c r="B34" s="36"/>
      <c r="C34" s="63"/>
      <c r="D34" s="63"/>
      <c r="E34" s="63"/>
      <c r="F34" s="63"/>
      <c r="G34" s="63"/>
      <c r="H34" s="63"/>
      <c r="I34" s="63"/>
    </row>
    <row r="35" spans="1:9" ht="15.75" thickBot="1" x14ac:dyDescent="0.3">
      <c r="A35" s="36"/>
      <c r="B35" s="36"/>
      <c r="C35" s="63"/>
      <c r="D35" s="63"/>
      <c r="E35" s="63"/>
      <c r="F35" s="63"/>
      <c r="G35" s="63"/>
      <c r="H35" s="63"/>
      <c r="I35" s="63"/>
    </row>
    <row r="36" spans="1:9" s="46" customFormat="1" ht="15.75" customHeight="1" x14ac:dyDescent="0.25">
      <c r="A36" s="166" t="s">
        <v>146</v>
      </c>
      <c r="B36" s="8" t="s">
        <v>147</v>
      </c>
      <c r="C36" s="78" t="s">
        <v>149</v>
      </c>
      <c r="D36" s="78" t="s">
        <v>152</v>
      </c>
      <c r="E36" s="169" t="s">
        <v>154</v>
      </c>
      <c r="F36" s="78" t="s">
        <v>155</v>
      </c>
      <c r="G36" s="79"/>
      <c r="H36" s="79"/>
      <c r="I36" s="79"/>
    </row>
    <row r="37" spans="1:9" s="46" customFormat="1" ht="11.25" x14ac:dyDescent="0.25">
      <c r="A37" s="167"/>
      <c r="B37" s="80" t="s">
        <v>148</v>
      </c>
      <c r="C37" s="81" t="s">
        <v>150</v>
      </c>
      <c r="D37" s="81" t="s">
        <v>153</v>
      </c>
      <c r="E37" s="170"/>
      <c r="F37" s="81" t="s">
        <v>156</v>
      </c>
      <c r="G37" s="79"/>
      <c r="H37" s="79"/>
      <c r="I37" s="79"/>
    </row>
    <row r="38" spans="1:9" s="46" customFormat="1" ht="12" thickBot="1" x14ac:dyDescent="0.3">
      <c r="A38" s="168"/>
      <c r="B38" s="82"/>
      <c r="C38" s="83" t="s">
        <v>151</v>
      </c>
      <c r="D38" s="84"/>
      <c r="E38" s="171"/>
      <c r="F38" s="84"/>
      <c r="G38" s="79"/>
      <c r="H38" s="79"/>
      <c r="I38" s="79"/>
    </row>
    <row r="39" spans="1:9" ht="16.5" x14ac:dyDescent="0.25">
      <c r="A39" s="3" t="s">
        <v>157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63"/>
      <c r="H39" s="63"/>
      <c r="I39" s="63"/>
    </row>
    <row r="40" spans="1:9" x14ac:dyDescent="0.25">
      <c r="A40" s="65" t="s">
        <v>158</v>
      </c>
      <c r="B40" s="71"/>
      <c r="C40" s="49"/>
      <c r="D40" s="49"/>
      <c r="E40" s="49"/>
      <c r="F40" s="49"/>
      <c r="G40" s="63"/>
      <c r="H40" s="63"/>
      <c r="I40" s="63"/>
    </row>
    <row r="41" spans="1:9" x14ac:dyDescent="0.25">
      <c r="A41" s="65" t="s">
        <v>159</v>
      </c>
      <c r="B41" s="71"/>
      <c r="C41" s="49"/>
      <c r="D41" s="49"/>
      <c r="E41" s="49"/>
      <c r="F41" s="49"/>
      <c r="G41" s="63"/>
      <c r="H41" s="63"/>
      <c r="I41" s="63"/>
    </row>
    <row r="42" spans="1:9" ht="15.75" thickBot="1" x14ac:dyDescent="0.3">
      <c r="A42" s="66" t="s">
        <v>160</v>
      </c>
      <c r="B42" s="31"/>
      <c r="C42" s="50"/>
      <c r="D42" s="50"/>
      <c r="E42" s="50"/>
      <c r="F42" s="50"/>
      <c r="G42" s="63"/>
      <c r="H42" s="63"/>
      <c r="I42" s="63"/>
    </row>
    <row r="43" spans="1:9" x14ac:dyDescent="0.25">
      <c r="A43" s="36"/>
      <c r="B43" s="36"/>
      <c r="C43" s="63"/>
      <c r="D43" s="63"/>
      <c r="E43" s="63"/>
      <c r="F43" s="63"/>
      <c r="G43" s="63"/>
      <c r="H43" s="63"/>
      <c r="I43" s="63"/>
    </row>
    <row r="44" spans="1:9" x14ac:dyDescent="0.25">
      <c r="A44" s="36"/>
      <c r="B44" s="36"/>
      <c r="C44" s="63"/>
      <c r="D44" s="63"/>
      <c r="E44" s="63"/>
      <c r="F44" s="63"/>
      <c r="G44" s="63"/>
      <c r="H44" s="63"/>
      <c r="I44" s="63"/>
    </row>
    <row r="45" spans="1:9" x14ac:dyDescent="0.25">
      <c r="A45" s="36"/>
      <c r="B45" s="36"/>
      <c r="C45" s="63"/>
      <c r="D45" s="63"/>
      <c r="E45" s="63"/>
      <c r="F45" s="63"/>
      <c r="G45" s="63"/>
      <c r="H45" s="63"/>
      <c r="I45" s="63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/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5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0.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</row>
    <row r="56" spans="1:9" hidden="1" x14ac:dyDescent="0.25">
      <c r="A56" s="36"/>
      <c r="B56" s="36"/>
      <c r="C56" s="36"/>
      <c r="D56" s="36"/>
      <c r="E56" s="36"/>
      <c r="F56" s="36"/>
      <c r="G56" s="36"/>
      <c r="H56" s="36"/>
      <c r="I56" s="36"/>
    </row>
    <row r="57" spans="1:9" hidden="1" x14ac:dyDescent="0.25">
      <c r="A57" s="36"/>
      <c r="B57" s="36"/>
      <c r="C57" s="36"/>
      <c r="D57" s="36"/>
      <c r="E57" s="36"/>
      <c r="F57" s="36"/>
      <c r="G57" s="36"/>
      <c r="H57" s="36"/>
      <c r="I57" s="36"/>
    </row>
    <row r="58" spans="1:9" hidden="1" x14ac:dyDescent="0.25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25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25">
      <c r="A60" s="36"/>
      <c r="B60" s="36"/>
      <c r="C60" s="36"/>
      <c r="D60" s="36"/>
      <c r="E60" s="36"/>
      <c r="F60" s="36"/>
      <c r="G60" s="36"/>
      <c r="H60" s="36"/>
      <c r="I60" s="36"/>
    </row>
  </sheetData>
  <mergeCells count="29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6:B26"/>
    <mergeCell ref="A7:B7"/>
    <mergeCell ref="A8:B8"/>
    <mergeCell ref="A9:B9"/>
    <mergeCell ref="A13:B13"/>
    <mergeCell ref="A18:B18"/>
    <mergeCell ref="A20:B20"/>
    <mergeCell ref="A21:B21"/>
    <mergeCell ref="A22:B22"/>
    <mergeCell ref="A23:B23"/>
    <mergeCell ref="A24:B24"/>
    <mergeCell ref="A25:B25"/>
    <mergeCell ref="A36:A38"/>
    <mergeCell ref="E36:E38"/>
    <mergeCell ref="A27:B27"/>
    <mergeCell ref="A28:B28"/>
    <mergeCell ref="A29:B29"/>
    <mergeCell ref="A30:B30"/>
    <mergeCell ref="A31:B31"/>
  </mergeCells>
  <printOptions horizontalCentered="1"/>
  <pageMargins left="0.70866141732283472" right="0.70866141732283472" top="0.74803149606299213" bottom="1.7322834645669292" header="0.31496062992125984" footer="0.9055118110236221"/>
  <pageSetup scale="74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96"/>
  <sheetViews>
    <sheetView view="pageBreakPreview" zoomScaleNormal="100" zoomScaleSheetLayoutView="100" workbookViewId="0">
      <selection activeCell="A62" sqref="A62"/>
    </sheetView>
  </sheetViews>
  <sheetFormatPr baseColWidth="10" defaultRowHeight="15" x14ac:dyDescent="0.25"/>
  <cols>
    <col min="1" max="1" width="18.7109375" customWidth="1"/>
    <col min="2" max="11" width="13.28515625" customWidth="1"/>
  </cols>
  <sheetData>
    <row r="1" spans="1:11" x14ac:dyDescent="0.25">
      <c r="A1" s="163" t="str">
        <f>'FORMATO 2'!A1</f>
        <v>INSTITUTO DE CATASTRO DEL ESTADO DE TLAXCALA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57" t="s">
        <v>161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x14ac:dyDescent="0.25">
      <c r="A3" s="157" t="str">
        <f>'FORMATO 2'!A3</f>
        <v>Del 1 de enero al 30 de junio de 2022 (b)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5.75" thickBot="1" x14ac:dyDescent="0.3">
      <c r="A4" s="160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1" ht="58.5" thickBot="1" x14ac:dyDescent="0.3">
      <c r="A5" s="72" t="s">
        <v>162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167</v>
      </c>
      <c r="G5" s="1" t="s">
        <v>168</v>
      </c>
      <c r="H5" s="1" t="s">
        <v>169</v>
      </c>
      <c r="I5" s="155" t="s">
        <v>449</v>
      </c>
      <c r="J5" s="155" t="s">
        <v>450</v>
      </c>
      <c r="K5" s="155" t="s">
        <v>451</v>
      </c>
    </row>
    <row r="6" spans="1:11" x14ac:dyDescent="0.25">
      <c r="A6" s="2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4.75" x14ac:dyDescent="0.25">
      <c r="A7" s="3" t="s">
        <v>170</v>
      </c>
      <c r="B7" s="61"/>
      <c r="C7" s="61"/>
      <c r="D7" s="61"/>
      <c r="E7" s="61"/>
      <c r="F7" s="61"/>
      <c r="G7" s="61">
        <v>0</v>
      </c>
      <c r="H7" s="61">
        <v>0</v>
      </c>
      <c r="I7" s="61">
        <v>0</v>
      </c>
      <c r="J7" s="61">
        <v>0</v>
      </c>
      <c r="K7" s="61">
        <v>0</v>
      </c>
    </row>
    <row r="8" spans="1:11" x14ac:dyDescent="0.25">
      <c r="A8" s="67" t="s">
        <v>171</v>
      </c>
      <c r="B8" s="49"/>
      <c r="C8" s="49"/>
      <c r="D8" s="49"/>
      <c r="E8" s="49"/>
      <c r="F8" s="49"/>
      <c r="G8" s="49">
        <v>0</v>
      </c>
      <c r="H8" s="49">
        <v>0</v>
      </c>
      <c r="I8" s="49">
        <v>0</v>
      </c>
      <c r="J8" s="49">
        <v>0</v>
      </c>
      <c r="K8" s="49">
        <v>0</v>
      </c>
    </row>
    <row r="9" spans="1:11" x14ac:dyDescent="0.25">
      <c r="A9" s="67" t="s">
        <v>172</v>
      </c>
      <c r="B9" s="49"/>
      <c r="C9" s="49"/>
      <c r="D9" s="49"/>
      <c r="E9" s="49"/>
      <c r="F9" s="49"/>
      <c r="G9" s="49">
        <v>0</v>
      </c>
      <c r="H9" s="49">
        <v>0</v>
      </c>
      <c r="I9" s="49">
        <v>0</v>
      </c>
      <c r="J9" s="49">
        <v>0</v>
      </c>
      <c r="K9" s="49">
        <v>0</v>
      </c>
    </row>
    <row r="10" spans="1:11" x14ac:dyDescent="0.25">
      <c r="A10" s="67" t="s">
        <v>173</v>
      </c>
      <c r="B10" s="49"/>
      <c r="C10" s="49"/>
      <c r="D10" s="49"/>
      <c r="E10" s="49"/>
      <c r="F10" s="49"/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spans="1:11" x14ac:dyDescent="0.25">
      <c r="A11" s="67" t="s">
        <v>174</v>
      </c>
      <c r="B11" s="49"/>
      <c r="C11" s="49"/>
      <c r="D11" s="49"/>
      <c r="E11" s="49"/>
      <c r="F11" s="49"/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spans="1:11" x14ac:dyDescent="0.25">
      <c r="A12" s="6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ht="28.5" customHeight="1" x14ac:dyDescent="0.25">
      <c r="A13" s="3" t="s">
        <v>175</v>
      </c>
      <c r="B13" s="61"/>
      <c r="C13" s="61"/>
      <c r="D13" s="61"/>
      <c r="E13" s="61"/>
      <c r="F13" s="61"/>
      <c r="G13" s="61">
        <v>0</v>
      </c>
      <c r="H13" s="61">
        <v>0</v>
      </c>
      <c r="I13" s="61">
        <v>0</v>
      </c>
      <c r="J13" s="61">
        <v>0</v>
      </c>
      <c r="K13" s="61">
        <v>0</v>
      </c>
    </row>
    <row r="14" spans="1:11" x14ac:dyDescent="0.25">
      <c r="A14" s="5" t="s">
        <v>176</v>
      </c>
      <c r="B14" s="49"/>
      <c r="C14" s="49"/>
      <c r="D14" s="49"/>
      <c r="E14" s="49"/>
      <c r="F14" s="49"/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x14ac:dyDescent="0.25">
      <c r="A15" s="5" t="s">
        <v>177</v>
      </c>
      <c r="B15" s="49"/>
      <c r="C15" s="49"/>
      <c r="D15" s="49"/>
      <c r="E15" s="49"/>
      <c r="F15" s="49"/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 x14ac:dyDescent="0.25">
      <c r="A16" s="5" t="s">
        <v>178</v>
      </c>
      <c r="B16" s="49"/>
      <c r="C16" s="49"/>
      <c r="D16" s="49"/>
      <c r="E16" s="49"/>
      <c r="F16" s="49"/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x14ac:dyDescent="0.25">
      <c r="A17" s="5" t="s">
        <v>179</v>
      </c>
      <c r="B17" s="49"/>
      <c r="C17" s="49"/>
      <c r="D17" s="49"/>
      <c r="E17" s="49"/>
      <c r="F17" s="49"/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 x14ac:dyDescent="0.25">
      <c r="A18" s="6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.75" x14ac:dyDescent="0.25">
      <c r="A19" s="3" t="s">
        <v>180</v>
      </c>
      <c r="B19" s="61"/>
      <c r="C19" s="61"/>
      <c r="D19" s="61"/>
      <c r="E19" s="61"/>
      <c r="F19" s="61"/>
      <c r="G19" s="61">
        <v>0</v>
      </c>
      <c r="H19" s="61">
        <v>0</v>
      </c>
      <c r="I19" s="61">
        <v>0</v>
      </c>
      <c r="J19" s="61">
        <v>0</v>
      </c>
      <c r="K19" s="61">
        <v>0</v>
      </c>
    </row>
    <row r="20" spans="1:11" ht="15.75" thickBot="1" x14ac:dyDescent="0.3">
      <c r="A20" s="7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5">
      <c r="A21" s="36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</sheetData>
  <mergeCells count="4">
    <mergeCell ref="A1:K1"/>
    <mergeCell ref="A2:K2"/>
    <mergeCell ref="A3:K3"/>
    <mergeCell ref="A4:K4"/>
  </mergeCells>
  <printOptions horizontalCentered="1"/>
  <pageMargins left="0.70866141732283472" right="0.70866141732283472" top="0.74803149606299213" bottom="1.7322834645669292" header="0.31496062992125984" footer="0.9055118110236221"/>
  <pageSetup scale="59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79"/>
  <sheetViews>
    <sheetView view="pageBreakPreview" topLeftCell="A16" zoomScale="120" zoomScaleNormal="136" zoomScaleSheetLayoutView="120" workbookViewId="0">
      <selection activeCell="A62" sqref="A62"/>
    </sheetView>
  </sheetViews>
  <sheetFormatPr baseColWidth="10" defaultRowHeight="15" x14ac:dyDescent="0.25"/>
  <cols>
    <col min="1" max="1" width="5.85546875" customWidth="1"/>
    <col min="2" max="2" width="67.85546875" customWidth="1"/>
    <col min="3" max="3" width="14.140625" style="101" customWidth="1"/>
    <col min="4" max="5" width="11.42578125" style="101"/>
  </cols>
  <sheetData>
    <row r="1" spans="1:5" ht="9.75" customHeight="1" x14ac:dyDescent="0.25">
      <c r="A1" s="163" t="str">
        <f>'FORMATO 3'!A1</f>
        <v>INSTITUTO DE CATASTRO DEL ESTADO DE TLAXCALA</v>
      </c>
      <c r="B1" s="164"/>
      <c r="C1" s="164"/>
      <c r="D1" s="164"/>
      <c r="E1" s="165"/>
    </row>
    <row r="2" spans="1:5" ht="9" customHeight="1" x14ac:dyDescent="0.25">
      <c r="A2" s="186" t="s">
        <v>181</v>
      </c>
      <c r="B2" s="187"/>
      <c r="C2" s="187"/>
      <c r="D2" s="187"/>
      <c r="E2" s="188"/>
    </row>
    <row r="3" spans="1:5" ht="12" customHeight="1" x14ac:dyDescent="0.25">
      <c r="A3" s="186" t="str">
        <f>'FORMATO 3'!A3</f>
        <v>Del 1 de enero al 30 de junio de 2022 (b)</v>
      </c>
      <c r="B3" s="187"/>
      <c r="C3" s="187"/>
      <c r="D3" s="187"/>
      <c r="E3" s="188"/>
    </row>
    <row r="4" spans="1:5" ht="12.75" customHeight="1" thickBot="1" x14ac:dyDescent="0.3">
      <c r="A4" s="189" t="s">
        <v>1</v>
      </c>
      <c r="B4" s="190"/>
      <c r="C4" s="190"/>
      <c r="D4" s="190"/>
      <c r="E4" s="191"/>
    </row>
    <row r="5" spans="1:5" ht="6.75" customHeight="1" thickBot="1" x14ac:dyDescent="0.3"/>
    <row r="6" spans="1:5" ht="11.25" customHeight="1" x14ac:dyDescent="0.25">
      <c r="A6" s="194" t="s">
        <v>2</v>
      </c>
      <c r="B6" s="195"/>
      <c r="C6" s="88" t="s">
        <v>182</v>
      </c>
      <c r="D6" s="204" t="s">
        <v>184</v>
      </c>
      <c r="E6" s="88" t="s">
        <v>185</v>
      </c>
    </row>
    <row r="7" spans="1:5" ht="11.25" customHeight="1" thickBot="1" x14ac:dyDescent="0.3">
      <c r="A7" s="196"/>
      <c r="B7" s="197"/>
      <c r="C7" s="89" t="s">
        <v>183</v>
      </c>
      <c r="D7" s="205"/>
      <c r="E7" s="89" t="s">
        <v>186</v>
      </c>
    </row>
    <row r="8" spans="1:5" ht="11.25" customHeight="1" x14ac:dyDescent="0.25">
      <c r="A8" s="9"/>
      <c r="B8" s="10"/>
      <c r="C8" s="90"/>
      <c r="D8" s="90"/>
      <c r="E8" s="90"/>
    </row>
    <row r="9" spans="1:5" ht="11.25" customHeight="1" x14ac:dyDescent="0.25">
      <c r="A9" s="9"/>
      <c r="B9" s="11" t="s">
        <v>187</v>
      </c>
      <c r="C9" s="90">
        <f>C10</f>
        <v>7674794</v>
      </c>
      <c r="D9" s="90">
        <f>D10</f>
        <v>3851378</v>
      </c>
      <c r="E9" s="90">
        <f t="shared" ref="E9" si="0">E10</f>
        <v>3851378</v>
      </c>
    </row>
    <row r="10" spans="1:5" ht="11.25" customHeight="1" x14ac:dyDescent="0.25">
      <c r="A10" s="9"/>
      <c r="B10" s="12" t="s">
        <v>188</v>
      </c>
      <c r="C10" s="90">
        <v>7674794</v>
      </c>
      <c r="D10" s="90">
        <v>3851378</v>
      </c>
      <c r="E10" s="90">
        <f>D10</f>
        <v>3851378</v>
      </c>
    </row>
    <row r="11" spans="1:5" ht="11.25" customHeight="1" x14ac:dyDescent="0.25">
      <c r="A11" s="9"/>
      <c r="B11" s="12" t="s">
        <v>189</v>
      </c>
      <c r="C11" s="90"/>
      <c r="D11" s="90"/>
      <c r="E11" s="90"/>
    </row>
    <row r="12" spans="1:5" ht="11.25" customHeight="1" x14ac:dyDescent="0.25">
      <c r="A12" s="9"/>
      <c r="B12" s="12" t="s">
        <v>190</v>
      </c>
      <c r="C12" s="90"/>
      <c r="D12" s="90"/>
      <c r="E12" s="90"/>
    </row>
    <row r="13" spans="1:5" ht="11.25" customHeight="1" x14ac:dyDescent="0.25">
      <c r="A13" s="9"/>
      <c r="B13" s="10"/>
      <c r="C13" s="90"/>
      <c r="D13" s="90"/>
      <c r="E13" s="90"/>
    </row>
    <row r="14" spans="1:5" ht="11.25" customHeight="1" x14ac:dyDescent="0.25">
      <c r="A14" s="13"/>
      <c r="B14" s="11" t="s">
        <v>191</v>
      </c>
      <c r="C14" s="90">
        <f>C15</f>
        <v>7674794</v>
      </c>
      <c r="D14" s="90">
        <f t="shared" ref="D14:E14" si="1">D15</f>
        <v>3423867</v>
      </c>
      <c r="E14" s="90">
        <f t="shared" si="1"/>
        <v>3423867</v>
      </c>
    </row>
    <row r="15" spans="1:5" ht="11.25" customHeight="1" x14ac:dyDescent="0.25">
      <c r="A15" s="9"/>
      <c r="B15" s="12" t="s">
        <v>192</v>
      </c>
      <c r="C15" s="90">
        <f>C10</f>
        <v>7674794</v>
      </c>
      <c r="D15" s="90">
        <v>3423867</v>
      </c>
      <c r="E15" s="90">
        <f>D15</f>
        <v>3423867</v>
      </c>
    </row>
    <row r="16" spans="1:5" ht="11.25" customHeight="1" x14ac:dyDescent="0.25">
      <c r="A16" s="9"/>
      <c r="B16" s="12" t="s">
        <v>193</v>
      </c>
      <c r="C16" s="90"/>
      <c r="D16" s="90"/>
      <c r="E16" s="90"/>
    </row>
    <row r="17" spans="1:7" ht="11.25" customHeight="1" x14ac:dyDescent="0.25">
      <c r="A17" s="9"/>
      <c r="B17" s="10"/>
      <c r="C17" s="91"/>
      <c r="D17" s="91"/>
      <c r="E17" s="91"/>
    </row>
    <row r="18" spans="1:7" ht="11.25" customHeight="1" x14ac:dyDescent="0.25">
      <c r="A18" s="9"/>
      <c r="B18" s="11" t="s">
        <v>194</v>
      </c>
      <c r="C18" s="91">
        <f>C19</f>
        <v>0</v>
      </c>
      <c r="D18" s="91">
        <f t="shared" ref="D18:E18" si="2">D19</f>
        <v>0</v>
      </c>
      <c r="E18" s="91">
        <f t="shared" si="2"/>
        <v>0</v>
      </c>
    </row>
    <row r="19" spans="1:7" ht="11.25" customHeight="1" x14ac:dyDescent="0.25">
      <c r="A19" s="9"/>
      <c r="B19" s="12">
        <v>0</v>
      </c>
      <c r="C19" s="91">
        <v>0</v>
      </c>
      <c r="D19" s="91">
        <v>0</v>
      </c>
      <c r="E19" s="91">
        <v>0</v>
      </c>
    </row>
    <row r="20" spans="1:7" ht="11.25" customHeight="1" x14ac:dyDescent="0.25">
      <c r="A20" s="9"/>
      <c r="B20" s="12" t="s">
        <v>196</v>
      </c>
      <c r="C20" s="91"/>
      <c r="D20" s="91"/>
      <c r="E20" s="91"/>
    </row>
    <row r="21" spans="1:7" ht="11.25" customHeight="1" x14ac:dyDescent="0.25">
      <c r="A21" s="9"/>
      <c r="B21" s="10"/>
      <c r="C21" s="91"/>
      <c r="D21" s="91"/>
      <c r="E21" s="91"/>
    </row>
    <row r="22" spans="1:7" ht="11.25" customHeight="1" x14ac:dyDescent="0.25">
      <c r="A22" s="9"/>
      <c r="B22" s="11" t="s">
        <v>197</v>
      </c>
      <c r="C22" s="90">
        <f>C9-C14+C18</f>
        <v>0</v>
      </c>
      <c r="D22" s="90">
        <f>D9-D14+D18</f>
        <v>427511</v>
      </c>
      <c r="E22" s="90">
        <f t="shared" ref="E22" si="3">E9-E14+E18</f>
        <v>427511</v>
      </c>
      <c r="G22" s="140"/>
    </row>
    <row r="23" spans="1:7" ht="11.25" customHeight="1" x14ac:dyDescent="0.25">
      <c r="A23" s="9"/>
      <c r="B23" s="11" t="s">
        <v>198</v>
      </c>
      <c r="C23" s="90">
        <f>C22-C12</f>
        <v>0</v>
      </c>
      <c r="D23" s="90">
        <f t="shared" ref="D23:E23" si="4">D22-D12</f>
        <v>427511</v>
      </c>
      <c r="E23" s="90">
        <f t="shared" si="4"/>
        <v>427511</v>
      </c>
    </row>
    <row r="24" spans="1:7" ht="11.25" customHeight="1" x14ac:dyDescent="0.25">
      <c r="A24" s="9"/>
      <c r="B24" s="11" t="s">
        <v>199</v>
      </c>
      <c r="C24" s="90">
        <f>C23-C18</f>
        <v>0</v>
      </c>
      <c r="D24" s="90">
        <f t="shared" ref="D24:E24" si="5">D23-D18</f>
        <v>427511</v>
      </c>
      <c r="E24" s="90">
        <f t="shared" si="5"/>
        <v>427511</v>
      </c>
      <c r="G24" s="140"/>
    </row>
    <row r="25" spans="1:7" ht="11.25" customHeight="1" thickBot="1" x14ac:dyDescent="0.3">
      <c r="A25" s="14"/>
      <c r="B25" s="15"/>
      <c r="C25" s="92"/>
      <c r="D25" s="92"/>
      <c r="E25" s="92"/>
    </row>
    <row r="26" spans="1:7" ht="11.25" customHeight="1" thickBot="1" x14ac:dyDescent="0.3"/>
    <row r="27" spans="1:7" ht="12.75" customHeight="1" thickBot="1" x14ac:dyDescent="0.3">
      <c r="A27" s="206" t="s">
        <v>200</v>
      </c>
      <c r="B27" s="207"/>
      <c r="C27" s="93" t="s">
        <v>201</v>
      </c>
      <c r="D27" s="93" t="s">
        <v>184</v>
      </c>
      <c r="E27" s="93" t="s">
        <v>202</v>
      </c>
    </row>
    <row r="28" spans="1:7" ht="11.25" customHeight="1" x14ac:dyDescent="0.25">
      <c r="A28" s="9"/>
      <c r="B28" s="10"/>
      <c r="C28" s="90"/>
      <c r="D28" s="90"/>
      <c r="E28" s="90"/>
    </row>
    <row r="29" spans="1:7" ht="11.25" customHeight="1" x14ac:dyDescent="0.25">
      <c r="A29" s="13"/>
      <c r="B29" s="11" t="s">
        <v>203</v>
      </c>
      <c r="C29" s="90">
        <f>C30+C31</f>
        <v>0</v>
      </c>
      <c r="D29" s="90">
        <f t="shared" ref="D29:E29" si="6">D30+D31</f>
        <v>0</v>
      </c>
      <c r="E29" s="90">
        <f t="shared" si="6"/>
        <v>0</v>
      </c>
    </row>
    <row r="30" spans="1:7" ht="11.25" customHeight="1" x14ac:dyDescent="0.25">
      <c r="A30" s="9"/>
      <c r="B30" s="16" t="s">
        <v>204</v>
      </c>
      <c r="C30" s="90">
        <v>0</v>
      </c>
      <c r="D30" s="90">
        <v>0</v>
      </c>
      <c r="E30" s="90">
        <v>0</v>
      </c>
    </row>
    <row r="31" spans="1:7" ht="11.25" customHeight="1" x14ac:dyDescent="0.25">
      <c r="A31" s="9"/>
      <c r="B31" s="16" t="s">
        <v>205</v>
      </c>
      <c r="C31" s="90">
        <v>0</v>
      </c>
      <c r="D31" s="90">
        <v>0</v>
      </c>
      <c r="E31" s="90">
        <v>0</v>
      </c>
    </row>
    <row r="32" spans="1:7" ht="11.25" customHeight="1" x14ac:dyDescent="0.25">
      <c r="A32" s="9"/>
      <c r="B32" s="10"/>
      <c r="C32" s="90"/>
      <c r="D32" s="90"/>
      <c r="E32" s="90"/>
    </row>
    <row r="33" spans="1:5" ht="11.25" customHeight="1" x14ac:dyDescent="0.25">
      <c r="A33" s="13"/>
      <c r="B33" s="11" t="s">
        <v>206</v>
      </c>
      <c r="C33" s="94">
        <f>C24+C29</f>
        <v>0</v>
      </c>
      <c r="D33" s="94">
        <f t="shared" ref="D33:E33" si="7">D24+D29</f>
        <v>427511</v>
      </c>
      <c r="E33" s="94">
        <f t="shared" si="7"/>
        <v>427511</v>
      </c>
    </row>
    <row r="34" spans="1:5" ht="11.25" customHeight="1" thickBot="1" x14ac:dyDescent="0.3">
      <c r="A34" s="14"/>
      <c r="B34" s="15"/>
      <c r="C34" s="92"/>
      <c r="D34" s="92"/>
      <c r="E34" s="92"/>
    </row>
    <row r="35" spans="1:5" ht="11.25" customHeight="1" thickBot="1" x14ac:dyDescent="0.3"/>
    <row r="36" spans="1:5" ht="11.25" customHeight="1" x14ac:dyDescent="0.25">
      <c r="A36" s="194" t="s">
        <v>200</v>
      </c>
      <c r="B36" s="195"/>
      <c r="C36" s="198" t="s">
        <v>207</v>
      </c>
      <c r="D36" s="198" t="s">
        <v>184</v>
      </c>
      <c r="E36" s="95" t="s">
        <v>185</v>
      </c>
    </row>
    <row r="37" spans="1:5" ht="11.25" customHeight="1" thickBot="1" x14ac:dyDescent="0.3">
      <c r="A37" s="196"/>
      <c r="B37" s="197"/>
      <c r="C37" s="199"/>
      <c r="D37" s="199"/>
      <c r="E37" s="96" t="s">
        <v>202</v>
      </c>
    </row>
    <row r="38" spans="1:5" ht="11.25" customHeight="1" x14ac:dyDescent="0.25">
      <c r="A38" s="17"/>
      <c r="B38" s="18"/>
      <c r="C38" s="97"/>
      <c r="D38" s="97"/>
      <c r="E38" s="97"/>
    </row>
    <row r="39" spans="1:5" ht="11.25" customHeight="1" x14ac:dyDescent="0.25">
      <c r="A39" s="19"/>
      <c r="B39" s="20" t="s">
        <v>208</v>
      </c>
      <c r="C39" s="97">
        <f>C40+C41</f>
        <v>0</v>
      </c>
      <c r="D39" s="97">
        <f t="shared" ref="D39:E39" si="8">D40+D41</f>
        <v>0</v>
      </c>
      <c r="E39" s="97">
        <f t="shared" si="8"/>
        <v>0</v>
      </c>
    </row>
    <row r="40" spans="1:5" ht="11.25" customHeight="1" x14ac:dyDescent="0.25">
      <c r="A40" s="17"/>
      <c r="B40" s="21" t="s">
        <v>209</v>
      </c>
      <c r="C40" s="97">
        <v>0</v>
      </c>
      <c r="D40" s="97">
        <v>0</v>
      </c>
      <c r="E40" s="97">
        <v>0</v>
      </c>
    </row>
    <row r="41" spans="1:5" ht="11.25" customHeight="1" x14ac:dyDescent="0.25">
      <c r="A41" s="17"/>
      <c r="B41" s="21" t="s">
        <v>210</v>
      </c>
      <c r="C41" s="97">
        <v>0</v>
      </c>
      <c r="D41" s="97">
        <v>0</v>
      </c>
      <c r="E41" s="97">
        <v>0</v>
      </c>
    </row>
    <row r="42" spans="1:5" ht="11.25" customHeight="1" x14ac:dyDescent="0.25">
      <c r="A42" s="19"/>
      <c r="B42" s="20" t="s">
        <v>211</v>
      </c>
      <c r="C42" s="97">
        <f>C43+C44</f>
        <v>0</v>
      </c>
      <c r="D42" s="97">
        <f t="shared" ref="D42:E42" si="9">D43+D44</f>
        <v>0</v>
      </c>
      <c r="E42" s="97">
        <f t="shared" si="9"/>
        <v>0</v>
      </c>
    </row>
    <row r="43" spans="1:5" ht="11.25" customHeight="1" x14ac:dyDescent="0.25">
      <c r="A43" s="17"/>
      <c r="B43" s="21" t="s">
        <v>212</v>
      </c>
      <c r="C43" s="97">
        <v>0</v>
      </c>
      <c r="D43" s="97">
        <v>0</v>
      </c>
      <c r="E43" s="97">
        <v>0</v>
      </c>
    </row>
    <row r="44" spans="1:5" ht="11.25" customHeight="1" x14ac:dyDescent="0.25">
      <c r="A44" s="17"/>
      <c r="B44" s="21" t="s">
        <v>213</v>
      </c>
      <c r="C44" s="97">
        <v>0</v>
      </c>
      <c r="D44" s="97">
        <v>0</v>
      </c>
      <c r="E44" s="97">
        <v>0</v>
      </c>
    </row>
    <row r="45" spans="1:5" ht="11.25" customHeight="1" x14ac:dyDescent="0.25">
      <c r="A45" s="17"/>
      <c r="B45" s="18"/>
      <c r="C45" s="97"/>
      <c r="D45" s="97"/>
      <c r="E45" s="97"/>
    </row>
    <row r="46" spans="1:5" ht="11.25" customHeight="1" x14ac:dyDescent="0.25">
      <c r="A46" s="200"/>
      <c r="B46" s="202" t="s">
        <v>214</v>
      </c>
      <c r="C46" s="184">
        <f>C39-C42</f>
        <v>0</v>
      </c>
      <c r="D46" s="184">
        <f t="shared" ref="D46:E46" si="10">D39-D42</f>
        <v>0</v>
      </c>
      <c r="E46" s="184">
        <f t="shared" si="10"/>
        <v>0</v>
      </c>
    </row>
    <row r="47" spans="1:5" ht="11.25" customHeight="1" thickBot="1" x14ac:dyDescent="0.3">
      <c r="A47" s="201"/>
      <c r="B47" s="203"/>
      <c r="C47" s="185"/>
      <c r="D47" s="185"/>
      <c r="E47" s="185"/>
    </row>
    <row r="48" spans="1:5" ht="11.25" customHeight="1" thickBot="1" x14ac:dyDescent="0.3"/>
    <row r="49" spans="1:5" ht="11.25" customHeight="1" x14ac:dyDescent="0.25">
      <c r="A49" s="194" t="s">
        <v>200</v>
      </c>
      <c r="B49" s="195"/>
      <c r="C49" s="95" t="s">
        <v>182</v>
      </c>
      <c r="D49" s="198" t="s">
        <v>184</v>
      </c>
      <c r="E49" s="95" t="s">
        <v>185</v>
      </c>
    </row>
    <row r="50" spans="1:5" ht="11.25" customHeight="1" thickBot="1" x14ac:dyDescent="0.3">
      <c r="A50" s="196"/>
      <c r="B50" s="197"/>
      <c r="C50" s="96" t="s">
        <v>201</v>
      </c>
      <c r="D50" s="199"/>
      <c r="E50" s="96" t="s">
        <v>202</v>
      </c>
    </row>
    <row r="51" spans="1:5" ht="11.25" customHeight="1" x14ac:dyDescent="0.25">
      <c r="A51" s="192"/>
      <c r="B51" s="193"/>
      <c r="C51" s="97"/>
      <c r="D51" s="97"/>
      <c r="E51" s="97"/>
    </row>
    <row r="52" spans="1:5" ht="11.25" customHeight="1" x14ac:dyDescent="0.25">
      <c r="A52" s="17"/>
      <c r="B52" s="18" t="s">
        <v>215</v>
      </c>
      <c r="C52" s="97">
        <f>C10</f>
        <v>7674794</v>
      </c>
      <c r="D52" s="97">
        <f>D10</f>
        <v>3851378</v>
      </c>
      <c r="E52" s="97">
        <f>D52</f>
        <v>3851378</v>
      </c>
    </row>
    <row r="53" spans="1:5" ht="11.25" customHeight="1" x14ac:dyDescent="0.25">
      <c r="A53" s="17"/>
      <c r="B53" s="18" t="s">
        <v>216</v>
      </c>
      <c r="C53" s="97">
        <f>C54-C55</f>
        <v>0</v>
      </c>
      <c r="D53" s="97">
        <f t="shared" ref="D53:E53" si="11">D54-D55</f>
        <v>0</v>
      </c>
      <c r="E53" s="97">
        <f t="shared" si="11"/>
        <v>0</v>
      </c>
    </row>
    <row r="54" spans="1:5" ht="11.25" customHeight="1" x14ac:dyDescent="0.25">
      <c r="A54" s="17"/>
      <c r="B54" s="21" t="s">
        <v>209</v>
      </c>
      <c r="C54" s="97">
        <v>0</v>
      </c>
      <c r="D54" s="97">
        <v>0</v>
      </c>
      <c r="E54" s="97">
        <v>0</v>
      </c>
    </row>
    <row r="55" spans="1:5" ht="11.25" customHeight="1" x14ac:dyDescent="0.25">
      <c r="A55" s="17"/>
      <c r="B55" s="21" t="s">
        <v>212</v>
      </c>
      <c r="C55" s="97">
        <v>0</v>
      </c>
      <c r="D55" s="97">
        <v>0</v>
      </c>
      <c r="E55" s="97">
        <v>0</v>
      </c>
    </row>
    <row r="56" spans="1:5" ht="11.25" customHeight="1" x14ac:dyDescent="0.25">
      <c r="A56" s="17"/>
      <c r="B56" s="18"/>
      <c r="C56" s="97"/>
      <c r="D56" s="97"/>
      <c r="E56" s="97"/>
    </row>
    <row r="57" spans="1:5" ht="11.25" customHeight="1" x14ac:dyDescent="0.25">
      <c r="A57" s="17"/>
      <c r="B57" s="18" t="s">
        <v>192</v>
      </c>
      <c r="C57" s="97">
        <f>C52</f>
        <v>7674794</v>
      </c>
      <c r="D57" s="97">
        <f>D15</f>
        <v>3423867</v>
      </c>
      <c r="E57" s="97">
        <f>D57</f>
        <v>3423867</v>
      </c>
    </row>
    <row r="58" spans="1:5" ht="11.25" customHeight="1" x14ac:dyDescent="0.25">
      <c r="A58" s="17"/>
      <c r="B58" s="18"/>
      <c r="C58" s="97"/>
      <c r="D58" s="97"/>
      <c r="E58" s="97"/>
    </row>
    <row r="59" spans="1:5" ht="11.25" customHeight="1" x14ac:dyDescent="0.25">
      <c r="A59" s="17"/>
      <c r="B59" s="18" t="s">
        <v>195</v>
      </c>
      <c r="C59" s="98">
        <v>0</v>
      </c>
      <c r="D59" s="97">
        <v>0</v>
      </c>
      <c r="E59" s="97">
        <v>0</v>
      </c>
    </row>
    <row r="60" spans="1:5" ht="11.25" customHeight="1" x14ac:dyDescent="0.25">
      <c r="A60" s="17"/>
      <c r="B60" s="18"/>
      <c r="C60" s="97"/>
      <c r="D60" s="97"/>
      <c r="E60" s="97"/>
    </row>
    <row r="61" spans="1:5" ht="11.25" customHeight="1" x14ac:dyDescent="0.25">
      <c r="A61" s="19"/>
      <c r="B61" s="20" t="s">
        <v>217</v>
      </c>
      <c r="C61" s="99">
        <f>C10+C46-C15+C19</f>
        <v>0</v>
      </c>
      <c r="D61" s="99">
        <f t="shared" ref="D61" si="12">D10+D46-D15+D19</f>
        <v>427511</v>
      </c>
      <c r="E61" s="99">
        <f t="shared" ref="E61" si="13">E10+E46-E15+E19</f>
        <v>427511</v>
      </c>
    </row>
    <row r="62" spans="1:5" ht="11.25" customHeight="1" x14ac:dyDescent="0.25">
      <c r="A62" s="19"/>
      <c r="B62" s="20" t="s">
        <v>218</v>
      </c>
      <c r="C62" s="99">
        <f>C33-C53</f>
        <v>0</v>
      </c>
      <c r="D62" s="99">
        <f t="shared" ref="D62" si="14">D33-D53</f>
        <v>427511</v>
      </c>
      <c r="E62" s="99">
        <f t="shared" ref="E62" si="15">E33-E53</f>
        <v>427511</v>
      </c>
    </row>
    <row r="63" spans="1:5" ht="11.25" customHeight="1" thickBot="1" x14ac:dyDescent="0.3">
      <c r="A63" s="22"/>
      <c r="B63" s="23"/>
      <c r="C63" s="100"/>
      <c r="D63" s="100"/>
      <c r="E63" s="100"/>
    </row>
    <row r="64" spans="1:5" ht="11.25" customHeight="1" thickBot="1" x14ac:dyDescent="0.3"/>
    <row r="65" spans="1:5" ht="11.25" customHeight="1" x14ac:dyDescent="0.25">
      <c r="A65" s="194" t="s">
        <v>200</v>
      </c>
      <c r="B65" s="195"/>
      <c r="C65" s="198" t="s">
        <v>207</v>
      </c>
      <c r="D65" s="198" t="s">
        <v>184</v>
      </c>
      <c r="E65" s="95" t="s">
        <v>185</v>
      </c>
    </row>
    <row r="66" spans="1:5" ht="11.25" customHeight="1" thickBot="1" x14ac:dyDescent="0.3">
      <c r="A66" s="196"/>
      <c r="B66" s="197"/>
      <c r="C66" s="199"/>
      <c r="D66" s="199"/>
      <c r="E66" s="96" t="s">
        <v>202</v>
      </c>
    </row>
    <row r="67" spans="1:5" ht="11.25" customHeight="1" x14ac:dyDescent="0.25">
      <c r="A67" s="192"/>
      <c r="B67" s="193"/>
      <c r="C67" s="97"/>
      <c r="D67" s="97"/>
      <c r="E67" s="97"/>
    </row>
    <row r="68" spans="1:5" ht="11.25" customHeight="1" x14ac:dyDescent="0.25">
      <c r="A68" s="17"/>
      <c r="B68" s="18" t="s">
        <v>189</v>
      </c>
      <c r="C68" s="97"/>
      <c r="D68" s="97"/>
      <c r="E68" s="97"/>
    </row>
    <row r="69" spans="1:5" ht="11.25" customHeight="1" x14ac:dyDescent="0.25">
      <c r="A69" s="17"/>
      <c r="B69" s="18" t="s">
        <v>219</v>
      </c>
      <c r="C69" s="97">
        <f>C70-C71</f>
        <v>0</v>
      </c>
      <c r="D69" s="97">
        <f t="shared" ref="D69:E69" si="16">D70-D71</f>
        <v>0</v>
      </c>
      <c r="E69" s="97">
        <f t="shared" si="16"/>
        <v>0</v>
      </c>
    </row>
    <row r="70" spans="1:5" ht="11.25" customHeight="1" x14ac:dyDescent="0.25">
      <c r="A70" s="17"/>
      <c r="B70" s="21" t="s">
        <v>210</v>
      </c>
      <c r="C70" s="97">
        <v>0</v>
      </c>
      <c r="D70" s="97">
        <v>0</v>
      </c>
      <c r="E70" s="97">
        <v>0</v>
      </c>
    </row>
    <row r="71" spans="1:5" ht="11.25" customHeight="1" x14ac:dyDescent="0.25">
      <c r="A71" s="17"/>
      <c r="B71" s="21" t="s">
        <v>213</v>
      </c>
      <c r="C71" s="97">
        <v>0</v>
      </c>
      <c r="D71" s="97">
        <v>0</v>
      </c>
      <c r="E71" s="97">
        <v>0</v>
      </c>
    </row>
    <row r="72" spans="1:5" ht="11.25" customHeight="1" x14ac:dyDescent="0.25">
      <c r="A72" s="17"/>
      <c r="B72" s="18"/>
      <c r="C72" s="97"/>
      <c r="D72" s="97"/>
      <c r="E72" s="97"/>
    </row>
    <row r="73" spans="1:5" ht="11.25" customHeight="1" x14ac:dyDescent="0.25">
      <c r="A73" s="17"/>
      <c r="B73" s="18" t="s">
        <v>220</v>
      </c>
      <c r="C73" s="97">
        <v>0</v>
      </c>
      <c r="D73" s="97">
        <v>0</v>
      </c>
      <c r="E73" s="97">
        <v>0</v>
      </c>
    </row>
    <row r="74" spans="1:5" ht="11.25" customHeight="1" x14ac:dyDescent="0.25">
      <c r="A74" s="17"/>
      <c r="B74" s="18"/>
      <c r="C74" s="97"/>
      <c r="D74" s="97"/>
      <c r="E74" s="97"/>
    </row>
    <row r="75" spans="1:5" ht="11.25" customHeight="1" x14ac:dyDescent="0.25">
      <c r="A75" s="17"/>
      <c r="B75" s="18" t="s">
        <v>196</v>
      </c>
      <c r="C75" s="98">
        <v>0</v>
      </c>
      <c r="D75" s="98">
        <v>0</v>
      </c>
      <c r="E75" s="98">
        <v>0</v>
      </c>
    </row>
    <row r="76" spans="1:5" ht="11.25" customHeight="1" x14ac:dyDescent="0.25">
      <c r="A76" s="17"/>
      <c r="B76" s="18"/>
      <c r="C76" s="97"/>
      <c r="D76" s="97"/>
      <c r="E76" s="97"/>
    </row>
    <row r="77" spans="1:5" ht="11.25" customHeight="1" x14ac:dyDescent="0.25">
      <c r="A77" s="19"/>
      <c r="B77" s="20" t="s">
        <v>221</v>
      </c>
      <c r="C77" s="99">
        <f>C11+C69-C16+C20</f>
        <v>0</v>
      </c>
      <c r="D77" s="99">
        <f t="shared" ref="D77:E77" si="17">D11+D69-D16+D20</f>
        <v>0</v>
      </c>
      <c r="E77" s="99">
        <f t="shared" si="17"/>
        <v>0</v>
      </c>
    </row>
    <row r="78" spans="1:5" ht="11.25" customHeight="1" x14ac:dyDescent="0.25">
      <c r="A78" s="200"/>
      <c r="B78" s="202" t="s">
        <v>222</v>
      </c>
      <c r="C78" s="184">
        <f>C77-C69</f>
        <v>0</v>
      </c>
      <c r="D78" s="184">
        <f t="shared" ref="D78:E78" si="18">D77-D69</f>
        <v>0</v>
      </c>
      <c r="E78" s="184">
        <f t="shared" si="18"/>
        <v>0</v>
      </c>
    </row>
    <row r="79" spans="1:5" ht="11.25" customHeight="1" thickBot="1" x14ac:dyDescent="0.3">
      <c r="A79" s="201"/>
      <c r="B79" s="203"/>
      <c r="C79" s="185"/>
      <c r="D79" s="185"/>
      <c r="E79" s="185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70866141732283472" right="0.70866141732283472" top="0.74803149606299213" bottom="1.7322834645669292" header="0.31496062992125984" footer="0.9055118110236221"/>
  <pageSetup scale="71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82"/>
  <sheetViews>
    <sheetView view="pageBreakPreview" topLeftCell="A46" zoomScale="120" zoomScaleNormal="150" zoomScaleSheetLayoutView="120" workbookViewId="0">
      <selection activeCell="A62" sqref="A62"/>
    </sheetView>
  </sheetViews>
  <sheetFormatPr baseColWidth="10" defaultRowHeight="15" x14ac:dyDescent="0.25"/>
  <cols>
    <col min="1" max="1" width="6.85546875" style="36" customWidth="1"/>
    <col min="2" max="2" width="11.42578125" style="36"/>
    <col min="3" max="3" width="28.85546875" style="36" customWidth="1"/>
    <col min="4" max="9" width="12.140625" style="114" customWidth="1"/>
  </cols>
  <sheetData>
    <row r="1" spans="1:9" ht="10.5" customHeight="1" x14ac:dyDescent="0.25">
      <c r="A1" s="163" t="str">
        <f>'FORMATO 4'!A1</f>
        <v>INSTITUTO DE CATASTRO DEL ESTADO DE TLAXCALA</v>
      </c>
      <c r="B1" s="164"/>
      <c r="C1" s="164"/>
      <c r="D1" s="164"/>
      <c r="E1" s="164"/>
      <c r="F1" s="164"/>
      <c r="G1" s="164"/>
      <c r="H1" s="164"/>
      <c r="I1" s="165"/>
    </row>
    <row r="2" spans="1:9" ht="10.5" customHeight="1" x14ac:dyDescent="0.25">
      <c r="A2" s="186" t="s">
        <v>223</v>
      </c>
      <c r="B2" s="187"/>
      <c r="C2" s="187"/>
      <c r="D2" s="187"/>
      <c r="E2" s="187"/>
      <c r="F2" s="187"/>
      <c r="G2" s="187"/>
      <c r="H2" s="187"/>
      <c r="I2" s="188"/>
    </row>
    <row r="3" spans="1:9" ht="10.5" customHeight="1" x14ac:dyDescent="0.25">
      <c r="A3" s="186" t="str">
        <f>'FORMATO 4'!A3</f>
        <v>Del 1 de enero al 30 de junio de 2022 (b)</v>
      </c>
      <c r="B3" s="187"/>
      <c r="C3" s="187"/>
      <c r="D3" s="187"/>
      <c r="E3" s="187"/>
      <c r="F3" s="187"/>
      <c r="G3" s="187"/>
      <c r="H3" s="187"/>
      <c r="I3" s="188"/>
    </row>
    <row r="4" spans="1:9" ht="10.5" customHeight="1" thickBot="1" x14ac:dyDescent="0.3">
      <c r="A4" s="189" t="s">
        <v>1</v>
      </c>
      <c r="B4" s="190"/>
      <c r="C4" s="190"/>
      <c r="D4" s="190"/>
      <c r="E4" s="190"/>
      <c r="F4" s="190"/>
      <c r="G4" s="190"/>
      <c r="H4" s="190"/>
      <c r="I4" s="191"/>
    </row>
    <row r="5" spans="1:9" ht="15.75" thickBot="1" x14ac:dyDescent="0.3">
      <c r="A5" s="163"/>
      <c r="B5" s="164"/>
      <c r="C5" s="165"/>
      <c r="D5" s="221" t="s">
        <v>224</v>
      </c>
      <c r="E5" s="222"/>
      <c r="F5" s="222"/>
      <c r="G5" s="222"/>
      <c r="H5" s="223"/>
      <c r="I5" s="198" t="s">
        <v>225</v>
      </c>
    </row>
    <row r="6" spans="1:9" x14ac:dyDescent="0.25">
      <c r="A6" s="186" t="s">
        <v>200</v>
      </c>
      <c r="B6" s="187"/>
      <c r="C6" s="188"/>
      <c r="D6" s="198" t="s">
        <v>227</v>
      </c>
      <c r="E6" s="204" t="s">
        <v>228</v>
      </c>
      <c r="F6" s="198" t="s">
        <v>229</v>
      </c>
      <c r="G6" s="198" t="s">
        <v>184</v>
      </c>
      <c r="H6" s="198" t="s">
        <v>230</v>
      </c>
      <c r="I6" s="224"/>
    </row>
    <row r="7" spans="1:9" ht="9.75" customHeight="1" thickBot="1" x14ac:dyDescent="0.3">
      <c r="A7" s="189" t="s">
        <v>226</v>
      </c>
      <c r="B7" s="190"/>
      <c r="C7" s="191"/>
      <c r="D7" s="199"/>
      <c r="E7" s="205"/>
      <c r="F7" s="199"/>
      <c r="G7" s="199"/>
      <c r="H7" s="199"/>
      <c r="I7" s="199"/>
    </row>
    <row r="8" spans="1:9" ht="10.5" customHeight="1" x14ac:dyDescent="0.25">
      <c r="A8" s="217"/>
      <c r="B8" s="218"/>
      <c r="C8" s="219"/>
      <c r="D8" s="107"/>
      <c r="E8" s="107"/>
      <c r="F8" s="107"/>
      <c r="G8" s="107"/>
      <c r="H8" s="107"/>
      <c r="I8" s="107"/>
    </row>
    <row r="9" spans="1:9" ht="10.5" customHeight="1" x14ac:dyDescent="0.25">
      <c r="A9" s="210" t="s">
        <v>231</v>
      </c>
      <c r="B9" s="211"/>
      <c r="C9" s="220"/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</row>
    <row r="10" spans="1:9" ht="10.5" customHeight="1" x14ac:dyDescent="0.25">
      <c r="A10" s="75"/>
      <c r="B10" s="213" t="s">
        <v>232</v>
      </c>
      <c r="C10" s="214"/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</row>
    <row r="11" spans="1:9" ht="10.5" customHeight="1" x14ac:dyDescent="0.25">
      <c r="A11" s="75"/>
      <c r="B11" s="213" t="s">
        <v>233</v>
      </c>
      <c r="C11" s="214"/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</row>
    <row r="12" spans="1:9" ht="10.5" customHeight="1" x14ac:dyDescent="0.25">
      <c r="A12" s="75"/>
      <c r="B12" s="213" t="s">
        <v>234</v>
      </c>
      <c r="C12" s="214"/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</row>
    <row r="13" spans="1:9" ht="10.5" customHeight="1" x14ac:dyDescent="0.25">
      <c r="A13" s="75"/>
      <c r="B13" s="213" t="s">
        <v>235</v>
      </c>
      <c r="C13" s="214"/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</row>
    <row r="14" spans="1:9" ht="10.5" customHeight="1" x14ac:dyDescent="0.25">
      <c r="A14" s="75"/>
      <c r="B14" s="213" t="s">
        <v>236</v>
      </c>
      <c r="C14" s="214"/>
      <c r="D14" s="109">
        <v>0</v>
      </c>
      <c r="E14" s="109">
        <v>0</v>
      </c>
      <c r="F14" s="109">
        <v>0</v>
      </c>
      <c r="G14" s="109">
        <v>20</v>
      </c>
      <c r="H14" s="109">
        <f>G14</f>
        <v>20</v>
      </c>
      <c r="I14" s="109">
        <f>H14</f>
        <v>20</v>
      </c>
    </row>
    <row r="15" spans="1:9" ht="10.5" customHeight="1" x14ac:dyDescent="0.25">
      <c r="A15" s="75"/>
      <c r="B15" s="213" t="s">
        <v>237</v>
      </c>
      <c r="C15" s="214"/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</row>
    <row r="16" spans="1:9" ht="10.5" customHeight="1" x14ac:dyDescent="0.25">
      <c r="A16" s="75"/>
      <c r="B16" s="213" t="s">
        <v>238</v>
      </c>
      <c r="C16" s="214"/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</row>
    <row r="17" spans="1:9" ht="10.5" customHeight="1" x14ac:dyDescent="0.25">
      <c r="A17" s="216"/>
      <c r="B17" s="213" t="s">
        <v>239</v>
      </c>
      <c r="C17" s="214"/>
      <c r="D17" s="109">
        <f>D19</f>
        <v>0</v>
      </c>
      <c r="E17" s="109">
        <f t="shared" ref="E17:H17" si="0">E19</f>
        <v>0</v>
      </c>
      <c r="F17" s="109">
        <f t="shared" si="0"/>
        <v>0</v>
      </c>
      <c r="G17" s="109">
        <f t="shared" si="0"/>
        <v>0</v>
      </c>
      <c r="H17" s="109">
        <f t="shared" si="0"/>
        <v>0</v>
      </c>
      <c r="I17" s="109">
        <f>H17-D17</f>
        <v>0</v>
      </c>
    </row>
    <row r="18" spans="1:9" ht="10.5" customHeight="1" x14ac:dyDescent="0.25">
      <c r="A18" s="216"/>
      <c r="B18" s="213" t="s">
        <v>240</v>
      </c>
      <c r="C18" s="214"/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0</v>
      </c>
    </row>
    <row r="19" spans="1:9" ht="10.5" customHeight="1" x14ac:dyDescent="0.25">
      <c r="A19" s="75"/>
      <c r="B19" s="73"/>
      <c r="C19" s="73" t="s">
        <v>444</v>
      </c>
      <c r="D19" s="110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f>H19-D19</f>
        <v>0</v>
      </c>
    </row>
    <row r="20" spans="1:9" ht="10.5" customHeight="1" x14ac:dyDescent="0.25">
      <c r="A20" s="75"/>
      <c r="B20" s="73"/>
      <c r="C20" s="74" t="s">
        <v>241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</row>
    <row r="21" spans="1:9" ht="10.5" customHeight="1" x14ac:dyDescent="0.25">
      <c r="A21" s="75"/>
      <c r="B21" s="73"/>
      <c r="C21" s="74" t="s">
        <v>242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</row>
    <row r="22" spans="1:9" ht="10.5" customHeight="1" x14ac:dyDescent="0.25">
      <c r="A22" s="75"/>
      <c r="B22" s="73"/>
      <c r="C22" s="74" t="s">
        <v>243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</row>
    <row r="23" spans="1:9" ht="10.5" customHeight="1" x14ac:dyDescent="0.25">
      <c r="A23" s="75"/>
      <c r="B23" s="73"/>
      <c r="C23" s="74" t="s">
        <v>244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</row>
    <row r="24" spans="1:9" ht="10.5" customHeight="1" x14ac:dyDescent="0.25">
      <c r="A24" s="75"/>
      <c r="B24" s="73"/>
      <c r="C24" s="74" t="s">
        <v>245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</row>
    <row r="25" spans="1:9" ht="10.5" customHeight="1" x14ac:dyDescent="0.25">
      <c r="A25" s="75"/>
      <c r="B25" s="73"/>
      <c r="C25" s="74" t="s">
        <v>246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</row>
    <row r="26" spans="1:9" ht="10.5" customHeight="1" x14ac:dyDescent="0.25">
      <c r="A26" s="75"/>
      <c r="B26" s="73"/>
      <c r="C26" s="74" t="s">
        <v>247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</row>
    <row r="27" spans="1:9" ht="10.5" customHeight="1" x14ac:dyDescent="0.25">
      <c r="A27" s="75"/>
      <c r="B27" s="73"/>
      <c r="C27" s="74" t="s">
        <v>248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</row>
    <row r="28" spans="1:9" ht="10.5" customHeight="1" x14ac:dyDescent="0.25">
      <c r="A28" s="75"/>
      <c r="B28" s="73"/>
      <c r="C28" s="74" t="s">
        <v>249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</row>
    <row r="29" spans="1:9" ht="10.5" customHeight="1" x14ac:dyDescent="0.25">
      <c r="A29" s="75"/>
      <c r="B29" s="73"/>
      <c r="C29" s="74" t="s">
        <v>250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</row>
    <row r="30" spans="1:9" ht="10.5" customHeight="1" x14ac:dyDescent="0.25">
      <c r="A30" s="75"/>
      <c r="B30" s="213" t="s">
        <v>251</v>
      </c>
      <c r="C30" s="214"/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</row>
    <row r="31" spans="1:9" ht="10.5" customHeight="1" x14ac:dyDescent="0.25">
      <c r="A31" s="75"/>
      <c r="B31" s="73"/>
      <c r="C31" s="74" t="s">
        <v>252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</row>
    <row r="32" spans="1:9" ht="10.5" customHeight="1" x14ac:dyDescent="0.25">
      <c r="A32" s="75"/>
      <c r="B32" s="73"/>
      <c r="C32" s="74" t="s">
        <v>253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</row>
    <row r="33" spans="1:10" ht="10.5" customHeight="1" x14ac:dyDescent="0.25">
      <c r="A33" s="75"/>
      <c r="B33" s="73"/>
      <c r="C33" s="74" t="s">
        <v>254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</row>
    <row r="34" spans="1:10" ht="10.5" customHeight="1" x14ac:dyDescent="0.25">
      <c r="A34" s="75"/>
      <c r="B34" s="73"/>
      <c r="C34" s="74" t="s">
        <v>255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</row>
    <row r="35" spans="1:10" ht="10.5" customHeight="1" x14ac:dyDescent="0.25">
      <c r="A35" s="75"/>
      <c r="B35" s="73"/>
      <c r="C35" s="74" t="s">
        <v>256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</row>
    <row r="36" spans="1:10" ht="10.5" customHeight="1" x14ac:dyDescent="0.25">
      <c r="A36" s="75"/>
      <c r="B36" s="213" t="s">
        <v>257</v>
      </c>
      <c r="C36" s="214"/>
      <c r="D36" s="109">
        <v>7674794</v>
      </c>
      <c r="E36" s="109">
        <v>0</v>
      </c>
      <c r="F36" s="109">
        <f>D36+E36</f>
        <v>7674794</v>
      </c>
      <c r="G36" s="109">
        <v>3851358</v>
      </c>
      <c r="H36" s="109">
        <f>G36</f>
        <v>3851358</v>
      </c>
      <c r="I36" s="109">
        <f>H36-D36</f>
        <v>-3823436</v>
      </c>
    </row>
    <row r="37" spans="1:10" ht="10.5" customHeight="1" x14ac:dyDescent="0.25">
      <c r="A37" s="75"/>
      <c r="B37" s="213" t="s">
        <v>258</v>
      </c>
      <c r="C37" s="214"/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</row>
    <row r="38" spans="1:10" ht="10.5" customHeight="1" x14ac:dyDescent="0.25">
      <c r="A38" s="75"/>
      <c r="B38" s="73"/>
      <c r="C38" s="74" t="s">
        <v>259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</row>
    <row r="39" spans="1:10" ht="10.5" customHeight="1" x14ac:dyDescent="0.25">
      <c r="A39" s="75"/>
      <c r="B39" s="213" t="s">
        <v>260</v>
      </c>
      <c r="C39" s="214"/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</row>
    <row r="40" spans="1:10" ht="10.5" customHeight="1" x14ac:dyDescent="0.25">
      <c r="A40" s="75"/>
      <c r="B40" s="73"/>
      <c r="C40" s="74" t="s">
        <v>261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</row>
    <row r="41" spans="1:10" ht="10.5" customHeight="1" x14ac:dyDescent="0.25">
      <c r="A41" s="75"/>
      <c r="B41" s="73"/>
      <c r="C41" s="74" t="s">
        <v>262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</row>
    <row r="42" spans="1:10" ht="10.5" customHeight="1" x14ac:dyDescent="0.25">
      <c r="A42" s="75"/>
      <c r="B42" s="73"/>
      <c r="C42" s="74"/>
      <c r="D42" s="108"/>
      <c r="E42" s="108"/>
      <c r="F42" s="108"/>
      <c r="G42" s="108"/>
      <c r="H42" s="108"/>
      <c r="I42" s="108"/>
    </row>
    <row r="43" spans="1:10" ht="10.5" customHeight="1" x14ac:dyDescent="0.25">
      <c r="A43" s="210" t="s">
        <v>263</v>
      </c>
      <c r="B43" s="211"/>
      <c r="C43" s="212"/>
      <c r="D43" s="111"/>
      <c r="E43" s="111"/>
      <c r="F43" s="111"/>
      <c r="G43" s="111"/>
      <c r="H43" s="111"/>
      <c r="I43" s="111"/>
    </row>
    <row r="44" spans="1:10" ht="10.5" customHeight="1" x14ac:dyDescent="0.25">
      <c r="A44" s="210" t="s">
        <v>264</v>
      </c>
      <c r="B44" s="211"/>
      <c r="C44" s="212"/>
      <c r="D44" s="153">
        <f>D36+D14</f>
        <v>7674794</v>
      </c>
      <c r="E44" s="153">
        <f t="shared" ref="E44:I44" si="1">E36+E14</f>
        <v>0</v>
      </c>
      <c r="F44" s="153">
        <f t="shared" si="1"/>
        <v>7674794</v>
      </c>
      <c r="G44" s="153">
        <f t="shared" si="1"/>
        <v>3851378</v>
      </c>
      <c r="H44" s="153">
        <f t="shared" si="1"/>
        <v>3851378</v>
      </c>
      <c r="I44" s="153">
        <f t="shared" si="1"/>
        <v>-3823416</v>
      </c>
    </row>
    <row r="45" spans="1:10" ht="10.5" customHeight="1" x14ac:dyDescent="0.25">
      <c r="A45" s="210" t="s">
        <v>265</v>
      </c>
      <c r="B45" s="211"/>
      <c r="C45" s="212"/>
      <c r="D45" s="112"/>
      <c r="E45" s="112"/>
      <c r="F45" s="112"/>
      <c r="G45" s="112"/>
      <c r="H45" s="112"/>
      <c r="I45" s="112"/>
      <c r="J45" s="51"/>
    </row>
    <row r="46" spans="1:10" ht="10.5" customHeight="1" x14ac:dyDescent="0.25">
      <c r="A46" s="75"/>
      <c r="B46" s="73"/>
      <c r="C46" s="74"/>
      <c r="D46" s="112"/>
      <c r="E46" s="112"/>
      <c r="F46" s="112"/>
      <c r="G46" s="112"/>
      <c r="H46" s="112"/>
      <c r="I46" s="112"/>
      <c r="J46" s="51"/>
    </row>
    <row r="47" spans="1:10" ht="10.5" customHeight="1" x14ac:dyDescent="0.25">
      <c r="A47" s="210" t="s">
        <v>266</v>
      </c>
      <c r="B47" s="211"/>
      <c r="C47" s="212"/>
      <c r="D47" s="108"/>
      <c r="E47" s="108"/>
      <c r="F47" s="108"/>
      <c r="G47" s="108"/>
      <c r="H47" s="108"/>
      <c r="I47" s="108"/>
    </row>
    <row r="48" spans="1:10" ht="10.5" customHeight="1" x14ac:dyDescent="0.25">
      <c r="A48" s="75"/>
      <c r="B48" s="213" t="s">
        <v>267</v>
      </c>
      <c r="C48" s="214"/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</row>
    <row r="49" spans="1:9" ht="10.5" customHeight="1" x14ac:dyDescent="0.25">
      <c r="A49" s="75"/>
      <c r="B49" s="73"/>
      <c r="C49" s="74" t="s">
        <v>268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</row>
    <row r="50" spans="1:9" ht="10.5" customHeight="1" x14ac:dyDescent="0.25">
      <c r="A50" s="75"/>
      <c r="B50" s="73"/>
      <c r="C50" s="74" t="s">
        <v>269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customHeight="1" x14ac:dyDescent="0.25">
      <c r="A51" s="75"/>
      <c r="B51" s="73"/>
      <c r="C51" s="74" t="s">
        <v>270</v>
      </c>
      <c r="D51" s="109">
        <v>0</v>
      </c>
      <c r="E51" s="109"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9" ht="10.5" customHeight="1" x14ac:dyDescent="0.25">
      <c r="A52" s="75"/>
      <c r="B52" s="73"/>
      <c r="C52" s="74" t="s">
        <v>271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</row>
    <row r="53" spans="1:9" ht="10.5" customHeight="1" x14ac:dyDescent="0.25">
      <c r="A53" s="75"/>
      <c r="B53" s="73"/>
      <c r="C53" s="74" t="s">
        <v>272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</row>
    <row r="54" spans="1:9" ht="10.5" customHeight="1" x14ac:dyDescent="0.25">
      <c r="A54" s="75"/>
      <c r="B54" s="73"/>
      <c r="C54" s="74" t="s">
        <v>273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</row>
    <row r="55" spans="1:9" ht="10.5" customHeight="1" x14ac:dyDescent="0.25">
      <c r="A55" s="75"/>
      <c r="B55" s="73"/>
      <c r="C55" s="74" t="s">
        <v>274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</row>
    <row r="56" spans="1:9" ht="10.5" customHeight="1" x14ac:dyDescent="0.25">
      <c r="A56" s="75"/>
      <c r="B56" s="73"/>
      <c r="C56" s="37" t="s">
        <v>275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</row>
    <row r="57" spans="1:9" ht="10.5" customHeight="1" x14ac:dyDescent="0.25">
      <c r="A57" s="75"/>
      <c r="B57" s="213" t="s">
        <v>276</v>
      </c>
      <c r="C57" s="214"/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</row>
    <row r="58" spans="1:9" ht="10.5" customHeight="1" x14ac:dyDescent="0.25">
      <c r="A58" s="75"/>
      <c r="B58" s="73"/>
      <c r="C58" s="74" t="s">
        <v>277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</row>
    <row r="59" spans="1:9" ht="10.5" customHeight="1" x14ac:dyDescent="0.25">
      <c r="A59" s="75"/>
      <c r="B59" s="73"/>
      <c r="C59" s="74" t="s">
        <v>278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</row>
    <row r="60" spans="1:9" ht="10.5" customHeight="1" x14ac:dyDescent="0.25">
      <c r="A60" s="75"/>
      <c r="B60" s="73"/>
      <c r="C60" s="74" t="s">
        <v>279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</row>
    <row r="61" spans="1:9" ht="10.5" customHeight="1" x14ac:dyDescent="0.25">
      <c r="A61" s="75"/>
      <c r="B61" s="73"/>
      <c r="C61" s="74" t="s">
        <v>280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</row>
    <row r="62" spans="1:9" ht="10.5" customHeight="1" x14ac:dyDescent="0.25">
      <c r="A62" s="75"/>
      <c r="B62" s="213" t="s">
        <v>281</v>
      </c>
      <c r="C62" s="214"/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</row>
    <row r="63" spans="1:9" ht="10.5" customHeight="1" x14ac:dyDescent="0.25">
      <c r="A63" s="75"/>
      <c r="B63" s="73"/>
      <c r="C63" s="74" t="s">
        <v>282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</row>
    <row r="64" spans="1:9" ht="10.5" customHeight="1" x14ac:dyDescent="0.25">
      <c r="A64" s="75"/>
      <c r="B64" s="73"/>
      <c r="C64" s="74" t="s">
        <v>283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</row>
    <row r="65" spans="1:9" ht="10.5" customHeight="1" x14ac:dyDescent="0.25">
      <c r="A65" s="75"/>
      <c r="B65" s="213" t="s">
        <v>284</v>
      </c>
      <c r="C65" s="214"/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</row>
    <row r="66" spans="1:9" ht="10.5" customHeight="1" x14ac:dyDescent="0.25">
      <c r="A66" s="75"/>
      <c r="B66" s="213" t="s">
        <v>285</v>
      </c>
      <c r="C66" s="214"/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</row>
    <row r="67" spans="1:9" ht="10.5" customHeight="1" x14ac:dyDescent="0.25">
      <c r="A67" s="75"/>
      <c r="B67" s="213"/>
      <c r="C67" s="214"/>
      <c r="D67" s="108"/>
      <c r="E67" s="108"/>
      <c r="F67" s="108"/>
      <c r="G67" s="108"/>
      <c r="H67" s="108"/>
      <c r="I67" s="108"/>
    </row>
    <row r="68" spans="1:9" ht="10.5" customHeight="1" x14ac:dyDescent="0.25">
      <c r="A68" s="210" t="s">
        <v>286</v>
      </c>
      <c r="B68" s="211"/>
      <c r="C68" s="212"/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</row>
    <row r="69" spans="1:9" ht="10.5" customHeight="1" x14ac:dyDescent="0.25">
      <c r="A69" s="75"/>
      <c r="B69" s="213"/>
      <c r="C69" s="214"/>
      <c r="D69" s="108"/>
      <c r="E69" s="108"/>
      <c r="F69" s="108"/>
      <c r="G69" s="108"/>
      <c r="H69" s="108"/>
      <c r="I69" s="108"/>
    </row>
    <row r="70" spans="1:9" ht="10.5" customHeight="1" x14ac:dyDescent="0.25">
      <c r="A70" s="210" t="s">
        <v>287</v>
      </c>
      <c r="B70" s="211"/>
      <c r="C70" s="212"/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</row>
    <row r="71" spans="1:9" ht="10.5" customHeight="1" x14ac:dyDescent="0.25">
      <c r="A71" s="75"/>
      <c r="B71" s="213" t="s">
        <v>288</v>
      </c>
      <c r="C71" s="214"/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</row>
    <row r="72" spans="1:9" ht="10.5" customHeight="1" x14ac:dyDescent="0.25">
      <c r="A72" s="75"/>
      <c r="B72" s="213"/>
      <c r="C72" s="214"/>
      <c r="D72" s="108"/>
      <c r="E72" s="108"/>
      <c r="F72" s="108"/>
      <c r="G72" s="108"/>
      <c r="H72" s="108"/>
      <c r="I72" s="108"/>
    </row>
    <row r="73" spans="1:9" ht="10.5" customHeight="1" x14ac:dyDescent="0.25">
      <c r="A73" s="210" t="s">
        <v>289</v>
      </c>
      <c r="B73" s="211"/>
      <c r="C73" s="212"/>
      <c r="D73" s="154">
        <f>D44</f>
        <v>7674794</v>
      </c>
      <c r="E73" s="154">
        <f t="shared" ref="E73:I73" si="2">E44</f>
        <v>0</v>
      </c>
      <c r="F73" s="154">
        <f t="shared" si="2"/>
        <v>7674794</v>
      </c>
      <c r="G73" s="154">
        <f>G44</f>
        <v>3851378</v>
      </c>
      <c r="H73" s="154">
        <f t="shared" si="2"/>
        <v>3851378</v>
      </c>
      <c r="I73" s="154">
        <f t="shared" si="2"/>
        <v>-3823416</v>
      </c>
    </row>
    <row r="74" spans="1:9" ht="10.5" customHeight="1" x14ac:dyDescent="0.25">
      <c r="A74" s="75"/>
      <c r="B74" s="213"/>
      <c r="C74" s="214"/>
      <c r="D74" s="108"/>
      <c r="E74" s="108"/>
      <c r="F74" s="108"/>
      <c r="G74" s="108"/>
      <c r="H74" s="108"/>
      <c r="I74" s="108"/>
    </row>
    <row r="75" spans="1:9" ht="10.5" customHeight="1" x14ac:dyDescent="0.25">
      <c r="A75" s="75"/>
      <c r="B75" s="215" t="s">
        <v>290</v>
      </c>
      <c r="C75" s="212"/>
      <c r="D75" s="108"/>
      <c r="E75" s="108"/>
      <c r="F75" s="108"/>
      <c r="G75" s="108"/>
      <c r="H75" s="108"/>
      <c r="I75" s="108"/>
    </row>
    <row r="76" spans="1:9" ht="10.5" customHeight="1" x14ac:dyDescent="0.25">
      <c r="A76" s="75"/>
      <c r="B76" s="213" t="s">
        <v>291</v>
      </c>
      <c r="C76" s="214"/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</row>
    <row r="77" spans="1:9" ht="10.5" customHeight="1" x14ac:dyDescent="0.25">
      <c r="A77" s="75"/>
      <c r="B77" s="213" t="s">
        <v>292</v>
      </c>
      <c r="C77" s="214"/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</row>
    <row r="78" spans="1:9" ht="10.5" customHeight="1" x14ac:dyDescent="0.25">
      <c r="A78" s="75"/>
      <c r="B78" s="215" t="s">
        <v>293</v>
      </c>
      <c r="C78" s="212"/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09">
        <v>0</v>
      </c>
    </row>
    <row r="79" spans="1:9" ht="10.5" customHeight="1" thickBot="1" x14ac:dyDescent="0.3">
      <c r="A79" s="38"/>
      <c r="B79" s="208"/>
      <c r="C79" s="209"/>
      <c r="D79" s="113"/>
      <c r="E79" s="113"/>
      <c r="F79" s="113"/>
      <c r="G79" s="113"/>
      <c r="H79" s="113"/>
      <c r="I79" s="113"/>
    </row>
    <row r="80" spans="1:9" ht="10.5" customHeight="1" x14ac:dyDescent="0.25"/>
    <row r="81" ht="10.5" customHeight="1" x14ac:dyDescent="0.25"/>
    <row r="82" ht="10.5" customHeight="1" x14ac:dyDescent="0.25"/>
  </sheetData>
  <mergeCells count="52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/>
  <pageMargins left="0.70866141732283472" right="0.70866141732283472" top="0.74803149606299213" bottom="1.7322834645669292" header="0.31496062992125984" footer="0.9055118110236221"/>
  <pageSetup scale="75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7"/>
  <sheetViews>
    <sheetView view="pageBreakPreview" topLeftCell="A145" zoomScale="125" zoomScaleNormal="140" zoomScaleSheetLayoutView="125" workbookViewId="0">
      <selection activeCell="A62" sqref="A62"/>
    </sheetView>
  </sheetViews>
  <sheetFormatPr baseColWidth="10" defaultRowHeight="15" x14ac:dyDescent="0.25"/>
  <cols>
    <col min="1" max="1" width="11.42578125" style="36"/>
    <col min="2" max="2" width="39.5703125" style="36" customWidth="1"/>
    <col min="3" max="8" width="10.5703125" style="114" customWidth="1"/>
    <col min="9" max="9" width="11.42578125" style="36"/>
  </cols>
  <sheetData>
    <row r="1" spans="1:9" x14ac:dyDescent="0.25">
      <c r="A1" s="163" t="str">
        <f>'FORMATO 5'!A1</f>
        <v>INSTITUTO DE CATASTRO DEL ESTADO DE TLAXCALA</v>
      </c>
      <c r="B1" s="164"/>
      <c r="C1" s="164"/>
      <c r="D1" s="164"/>
      <c r="E1" s="164"/>
      <c r="F1" s="164"/>
      <c r="G1" s="164"/>
      <c r="H1" s="237"/>
    </row>
    <row r="2" spans="1:9" x14ac:dyDescent="0.25">
      <c r="A2" s="186" t="s">
        <v>294</v>
      </c>
      <c r="B2" s="187"/>
      <c r="C2" s="187"/>
      <c r="D2" s="187"/>
      <c r="E2" s="187"/>
      <c r="F2" s="187"/>
      <c r="G2" s="187"/>
      <c r="H2" s="238"/>
    </row>
    <row r="3" spans="1:9" x14ac:dyDescent="0.25">
      <c r="A3" s="186" t="s">
        <v>295</v>
      </c>
      <c r="B3" s="187"/>
      <c r="C3" s="187"/>
      <c r="D3" s="187"/>
      <c r="E3" s="187"/>
      <c r="F3" s="187"/>
      <c r="G3" s="187"/>
      <c r="H3" s="238"/>
    </row>
    <row r="4" spans="1:9" x14ac:dyDescent="0.25">
      <c r="A4" s="186" t="str">
        <f>'FORMATO 5'!A3</f>
        <v>Del 1 de enero al 30 de junio de 2022 (b)</v>
      </c>
      <c r="B4" s="187"/>
      <c r="C4" s="187"/>
      <c r="D4" s="187"/>
      <c r="E4" s="187"/>
      <c r="F4" s="187"/>
      <c r="G4" s="187"/>
      <c r="H4" s="238"/>
    </row>
    <row r="5" spans="1:9" ht="15.75" thickBot="1" x14ac:dyDescent="0.3">
      <c r="A5" s="189" t="s">
        <v>1</v>
      </c>
      <c r="B5" s="190"/>
      <c r="C5" s="190"/>
      <c r="D5" s="190"/>
      <c r="E5" s="190"/>
      <c r="F5" s="190"/>
      <c r="G5" s="190"/>
      <c r="H5" s="239"/>
    </row>
    <row r="6" spans="1:9" s="39" customFormat="1" ht="15.75" thickBot="1" x14ac:dyDescent="0.3">
      <c r="A6" s="163" t="s">
        <v>2</v>
      </c>
      <c r="B6" s="165"/>
      <c r="C6" s="231" t="s">
        <v>296</v>
      </c>
      <c r="D6" s="232"/>
      <c r="E6" s="232"/>
      <c r="F6" s="232"/>
      <c r="G6" s="233"/>
      <c r="H6" s="204" t="s">
        <v>297</v>
      </c>
      <c r="I6" s="102"/>
    </row>
    <row r="7" spans="1:9" s="39" customFormat="1" ht="18" customHeight="1" thickBot="1" x14ac:dyDescent="0.3">
      <c r="A7" s="189"/>
      <c r="B7" s="191"/>
      <c r="C7" s="89" t="s">
        <v>183</v>
      </c>
      <c r="D7" s="89" t="s">
        <v>298</v>
      </c>
      <c r="E7" s="89" t="s">
        <v>299</v>
      </c>
      <c r="F7" s="89" t="s">
        <v>184</v>
      </c>
      <c r="G7" s="89" t="s">
        <v>186</v>
      </c>
      <c r="H7" s="205"/>
      <c r="I7" s="102"/>
    </row>
    <row r="8" spans="1:9" s="148" customFormat="1" ht="10.5" customHeight="1" x14ac:dyDescent="0.25">
      <c r="A8" s="227" t="s">
        <v>300</v>
      </c>
      <c r="B8" s="240"/>
      <c r="C8" s="149">
        <f>C9+C17+C27+C47</f>
        <v>7674794</v>
      </c>
      <c r="D8" s="149">
        <f t="shared" ref="D8:E8" si="0">D9+D17+D27+D47</f>
        <v>0</v>
      </c>
      <c r="E8" s="149">
        <f t="shared" si="0"/>
        <v>7674794</v>
      </c>
      <c r="F8" s="149">
        <f>F9+F17+F27+F47</f>
        <v>3423867</v>
      </c>
      <c r="G8" s="149">
        <f>G9+G17+G27+G47</f>
        <v>3423867</v>
      </c>
      <c r="H8" s="149">
        <f>H9+H17+H27+H47</f>
        <v>4250927</v>
      </c>
      <c r="I8" s="147"/>
    </row>
    <row r="9" spans="1:9" s="148" customFormat="1" ht="10.5" customHeight="1" x14ac:dyDescent="0.25">
      <c r="A9" s="229" t="s">
        <v>301</v>
      </c>
      <c r="B9" s="241"/>
      <c r="C9" s="151">
        <f>SUM(C10:C16)</f>
        <v>6095994</v>
      </c>
      <c r="D9" s="151">
        <f t="shared" ref="D9:H9" si="1">SUM(D10:D16)</f>
        <v>0</v>
      </c>
      <c r="E9" s="151">
        <f t="shared" si="1"/>
        <v>6095994</v>
      </c>
      <c r="F9" s="151">
        <f t="shared" si="1"/>
        <v>2426014</v>
      </c>
      <c r="G9" s="151">
        <f t="shared" si="1"/>
        <v>2426014</v>
      </c>
      <c r="H9" s="151">
        <f t="shared" si="1"/>
        <v>3669980</v>
      </c>
      <c r="I9" s="147"/>
    </row>
    <row r="10" spans="1:9" ht="10.5" customHeight="1" x14ac:dyDescent="0.25">
      <c r="A10" s="103"/>
      <c r="B10" s="104" t="s">
        <v>302</v>
      </c>
      <c r="C10" s="150">
        <v>2270568</v>
      </c>
      <c r="D10" s="150">
        <v>-38743</v>
      </c>
      <c r="E10" s="150">
        <f t="shared" ref="E10:E36" si="2">+C10+D10</f>
        <v>2231825</v>
      </c>
      <c r="F10" s="150">
        <v>1063906</v>
      </c>
      <c r="G10" s="150">
        <f>F10</f>
        <v>1063906</v>
      </c>
      <c r="H10" s="150">
        <f>E10-F10</f>
        <v>1167919</v>
      </c>
    </row>
    <row r="11" spans="1:9" ht="10.5" customHeight="1" x14ac:dyDescent="0.25">
      <c r="A11" s="103"/>
      <c r="B11" s="104" t="s">
        <v>303</v>
      </c>
      <c r="C11" s="150">
        <v>0</v>
      </c>
      <c r="D11" s="150">
        <v>0</v>
      </c>
      <c r="E11" s="150">
        <f t="shared" si="2"/>
        <v>0</v>
      </c>
      <c r="F11" s="150">
        <v>0</v>
      </c>
      <c r="G11" s="150">
        <f t="shared" ref="G11:G16" si="3">F11</f>
        <v>0</v>
      </c>
      <c r="H11" s="150">
        <f t="shared" ref="H11:H16" si="4">E11-F11</f>
        <v>0</v>
      </c>
    </row>
    <row r="12" spans="1:9" ht="10.5" customHeight="1" x14ac:dyDescent="0.25">
      <c r="A12" s="103"/>
      <c r="B12" s="104" t="s">
        <v>304</v>
      </c>
      <c r="C12" s="150">
        <v>507545</v>
      </c>
      <c r="D12" s="150">
        <v>140509</v>
      </c>
      <c r="E12" s="150">
        <f t="shared" si="2"/>
        <v>648054</v>
      </c>
      <c r="F12" s="150">
        <v>219820</v>
      </c>
      <c r="G12" s="150">
        <f t="shared" si="3"/>
        <v>219820</v>
      </c>
      <c r="H12" s="150">
        <f t="shared" si="4"/>
        <v>428234</v>
      </c>
    </row>
    <row r="13" spans="1:9" ht="10.5" customHeight="1" x14ac:dyDescent="0.25">
      <c r="A13" s="103"/>
      <c r="B13" s="104" t="s">
        <v>305</v>
      </c>
      <c r="C13" s="150">
        <v>299849</v>
      </c>
      <c r="D13" s="150">
        <v>0</v>
      </c>
      <c r="E13" s="150">
        <f t="shared" si="2"/>
        <v>299849</v>
      </c>
      <c r="F13" s="150">
        <v>90810</v>
      </c>
      <c r="G13" s="150">
        <f t="shared" si="3"/>
        <v>90810</v>
      </c>
      <c r="H13" s="150">
        <f t="shared" si="4"/>
        <v>209039</v>
      </c>
    </row>
    <row r="14" spans="1:9" ht="10.5" customHeight="1" x14ac:dyDescent="0.25">
      <c r="A14" s="103"/>
      <c r="B14" s="104" t="s">
        <v>306</v>
      </c>
      <c r="C14" s="150">
        <v>3018032</v>
      </c>
      <c r="D14" s="150">
        <v>-101766</v>
      </c>
      <c r="E14" s="150">
        <f t="shared" si="2"/>
        <v>2916266</v>
      </c>
      <c r="F14" s="150">
        <v>1051478</v>
      </c>
      <c r="G14" s="150">
        <f t="shared" si="3"/>
        <v>1051478</v>
      </c>
      <c r="H14" s="150">
        <f t="shared" si="4"/>
        <v>1864788</v>
      </c>
    </row>
    <row r="15" spans="1:9" ht="10.5" customHeight="1" x14ac:dyDescent="0.25">
      <c r="A15" s="103"/>
      <c r="B15" s="104" t="s">
        <v>307</v>
      </c>
      <c r="C15" s="150">
        <v>0</v>
      </c>
      <c r="D15" s="150">
        <v>0</v>
      </c>
      <c r="E15" s="150">
        <f t="shared" si="2"/>
        <v>0</v>
      </c>
      <c r="F15" s="150">
        <v>0</v>
      </c>
      <c r="G15" s="150">
        <f t="shared" si="3"/>
        <v>0</v>
      </c>
      <c r="H15" s="150">
        <f t="shared" si="4"/>
        <v>0</v>
      </c>
    </row>
    <row r="16" spans="1:9" ht="10.5" customHeight="1" x14ac:dyDescent="0.25">
      <c r="A16" s="103"/>
      <c r="B16" s="104" t="s">
        <v>308</v>
      </c>
      <c r="C16" s="150">
        <v>0</v>
      </c>
      <c r="D16" s="150">
        <v>0</v>
      </c>
      <c r="E16" s="150">
        <f t="shared" si="2"/>
        <v>0</v>
      </c>
      <c r="F16" s="150">
        <v>0</v>
      </c>
      <c r="G16" s="150">
        <f t="shared" si="3"/>
        <v>0</v>
      </c>
      <c r="H16" s="150">
        <f t="shared" si="4"/>
        <v>0</v>
      </c>
    </row>
    <row r="17" spans="1:9" s="148" customFormat="1" ht="10.5" customHeight="1" x14ac:dyDescent="0.25">
      <c r="A17" s="229" t="s">
        <v>309</v>
      </c>
      <c r="B17" s="241"/>
      <c r="C17" s="151">
        <f>SUM(C18:C26)</f>
        <v>798500</v>
      </c>
      <c r="D17" s="151">
        <f t="shared" ref="D17:H17" si="5">SUM(D18:D26)</f>
        <v>0</v>
      </c>
      <c r="E17" s="151">
        <f t="shared" si="5"/>
        <v>798500</v>
      </c>
      <c r="F17" s="151">
        <f t="shared" si="5"/>
        <v>416000</v>
      </c>
      <c r="G17" s="151">
        <f t="shared" si="5"/>
        <v>416000</v>
      </c>
      <c r="H17" s="151">
        <f t="shared" si="5"/>
        <v>382500</v>
      </c>
      <c r="I17" s="147"/>
    </row>
    <row r="18" spans="1:9" ht="10.5" customHeight="1" x14ac:dyDescent="0.25">
      <c r="A18" s="103"/>
      <c r="B18" s="104" t="s">
        <v>310</v>
      </c>
      <c r="C18" s="150">
        <v>600000</v>
      </c>
      <c r="D18" s="150">
        <v>11062</v>
      </c>
      <c r="E18" s="150">
        <f t="shared" si="2"/>
        <v>611062</v>
      </c>
      <c r="F18" s="150">
        <v>311062</v>
      </c>
      <c r="G18" s="150">
        <f>F18</f>
        <v>311062</v>
      </c>
      <c r="H18" s="150">
        <f>E18-F18</f>
        <v>300000</v>
      </c>
    </row>
    <row r="19" spans="1:9" ht="10.5" customHeight="1" x14ac:dyDescent="0.25">
      <c r="A19" s="103"/>
      <c r="B19" s="104" t="s">
        <v>442</v>
      </c>
      <c r="C19" s="150">
        <v>66500</v>
      </c>
      <c r="D19" s="150">
        <v>1416</v>
      </c>
      <c r="E19" s="150">
        <f t="shared" si="2"/>
        <v>67916</v>
      </c>
      <c r="F19" s="150">
        <v>34416</v>
      </c>
      <c r="G19" s="150">
        <f t="shared" ref="G19:G26" si="6">F19</f>
        <v>34416</v>
      </c>
      <c r="H19" s="150">
        <f t="shared" ref="H19:H24" si="7">E19-F19</f>
        <v>33500</v>
      </c>
    </row>
    <row r="20" spans="1:9" ht="10.5" customHeight="1" x14ac:dyDescent="0.25">
      <c r="A20" s="103"/>
      <c r="B20" s="104" t="s">
        <v>312</v>
      </c>
      <c r="C20" s="150">
        <v>0</v>
      </c>
      <c r="D20" s="150">
        <v>0</v>
      </c>
      <c r="E20" s="150">
        <f t="shared" si="2"/>
        <v>0</v>
      </c>
      <c r="F20" s="150">
        <v>0</v>
      </c>
      <c r="G20" s="150">
        <f t="shared" si="6"/>
        <v>0</v>
      </c>
      <c r="H20" s="150">
        <f t="shared" si="7"/>
        <v>0</v>
      </c>
    </row>
    <row r="21" spans="1:9" ht="10.5" customHeight="1" x14ac:dyDescent="0.25">
      <c r="A21" s="103"/>
      <c r="B21" s="104" t="s">
        <v>313</v>
      </c>
      <c r="C21" s="150">
        <v>15000</v>
      </c>
      <c r="D21" s="150">
        <v>-1182</v>
      </c>
      <c r="E21" s="150">
        <f t="shared" si="2"/>
        <v>13818</v>
      </c>
      <c r="F21" s="150">
        <v>7818</v>
      </c>
      <c r="G21" s="150">
        <f t="shared" si="6"/>
        <v>7818</v>
      </c>
      <c r="H21" s="150">
        <f t="shared" si="7"/>
        <v>6000</v>
      </c>
    </row>
    <row r="22" spans="1:9" ht="10.5" customHeight="1" x14ac:dyDescent="0.25">
      <c r="A22" s="103"/>
      <c r="B22" s="104" t="s">
        <v>314</v>
      </c>
      <c r="C22" s="150">
        <v>3000</v>
      </c>
      <c r="D22" s="150">
        <v>-2918</v>
      </c>
      <c r="E22" s="150">
        <f t="shared" si="2"/>
        <v>82</v>
      </c>
      <c r="F22" s="150">
        <v>82</v>
      </c>
      <c r="G22" s="150">
        <f t="shared" si="6"/>
        <v>82</v>
      </c>
      <c r="H22" s="150">
        <f t="shared" si="7"/>
        <v>0</v>
      </c>
    </row>
    <row r="23" spans="1:9" ht="10.5" customHeight="1" x14ac:dyDescent="0.25">
      <c r="A23" s="103"/>
      <c r="B23" s="104" t="s">
        <v>315</v>
      </c>
      <c r="C23" s="150">
        <v>84000</v>
      </c>
      <c r="D23" s="150">
        <v>-912</v>
      </c>
      <c r="E23" s="150">
        <f t="shared" si="2"/>
        <v>83088</v>
      </c>
      <c r="F23" s="150">
        <v>41088</v>
      </c>
      <c r="G23" s="150">
        <f t="shared" si="6"/>
        <v>41088</v>
      </c>
      <c r="H23" s="150">
        <f t="shared" si="7"/>
        <v>42000</v>
      </c>
    </row>
    <row r="24" spans="1:9" ht="10.5" customHeight="1" x14ac:dyDescent="0.25">
      <c r="A24" s="103"/>
      <c r="B24" s="104" t="s">
        <v>316</v>
      </c>
      <c r="C24" s="150">
        <v>26000</v>
      </c>
      <c r="D24" s="150">
        <v>-10466</v>
      </c>
      <c r="E24" s="150">
        <f t="shared" si="2"/>
        <v>15534</v>
      </c>
      <c r="F24" s="150">
        <v>15534</v>
      </c>
      <c r="G24" s="150">
        <f t="shared" si="6"/>
        <v>15534</v>
      </c>
      <c r="H24" s="150">
        <f t="shared" si="7"/>
        <v>0</v>
      </c>
    </row>
    <row r="25" spans="1:9" ht="10.5" customHeight="1" x14ac:dyDescent="0.25">
      <c r="A25" s="103"/>
      <c r="B25" s="104" t="s">
        <v>317</v>
      </c>
      <c r="C25" s="150">
        <v>0</v>
      </c>
      <c r="D25" s="150">
        <v>0</v>
      </c>
      <c r="E25" s="150">
        <f t="shared" si="2"/>
        <v>0</v>
      </c>
      <c r="F25" s="150">
        <v>0</v>
      </c>
      <c r="G25" s="150">
        <f t="shared" si="6"/>
        <v>0</v>
      </c>
      <c r="H25" s="150">
        <f t="shared" ref="H25:H36" si="8">+E25-F25</f>
        <v>0</v>
      </c>
    </row>
    <row r="26" spans="1:9" ht="10.5" customHeight="1" x14ac:dyDescent="0.25">
      <c r="A26" s="103"/>
      <c r="B26" s="104" t="s">
        <v>318</v>
      </c>
      <c r="C26" s="150">
        <v>4000</v>
      </c>
      <c r="D26" s="150">
        <v>3000</v>
      </c>
      <c r="E26" s="150">
        <f t="shared" si="2"/>
        <v>7000</v>
      </c>
      <c r="F26" s="150">
        <v>6000</v>
      </c>
      <c r="G26" s="150">
        <f t="shared" si="6"/>
        <v>6000</v>
      </c>
      <c r="H26" s="150">
        <f t="shared" si="8"/>
        <v>1000</v>
      </c>
    </row>
    <row r="27" spans="1:9" s="148" customFormat="1" ht="10.5" customHeight="1" x14ac:dyDescent="0.25">
      <c r="A27" s="229" t="s">
        <v>319</v>
      </c>
      <c r="B27" s="241"/>
      <c r="C27" s="151">
        <f>SUM(C28:C36)</f>
        <v>368200</v>
      </c>
      <c r="D27" s="151">
        <f t="shared" ref="D27:H27" si="9">SUM(D28:D36)</f>
        <v>0</v>
      </c>
      <c r="E27" s="151">
        <f t="shared" si="9"/>
        <v>368200</v>
      </c>
      <c r="F27" s="151">
        <f t="shared" si="9"/>
        <v>169753</v>
      </c>
      <c r="G27" s="151">
        <f t="shared" si="9"/>
        <v>169753</v>
      </c>
      <c r="H27" s="151">
        <f t="shared" si="9"/>
        <v>198447</v>
      </c>
      <c r="I27" s="147"/>
    </row>
    <row r="28" spans="1:9" ht="10.5" customHeight="1" x14ac:dyDescent="0.25">
      <c r="A28" s="103"/>
      <c r="B28" s="104" t="s">
        <v>320</v>
      </c>
      <c r="C28" s="150">
        <v>196200</v>
      </c>
      <c r="D28" s="150">
        <v>808</v>
      </c>
      <c r="E28" s="150">
        <f t="shared" si="2"/>
        <v>197008</v>
      </c>
      <c r="F28" s="150">
        <v>98425</v>
      </c>
      <c r="G28" s="150">
        <f t="shared" ref="G28:G36" si="10">F28</f>
        <v>98425</v>
      </c>
      <c r="H28" s="150">
        <f>E28-F28</f>
        <v>98583</v>
      </c>
    </row>
    <row r="29" spans="1:9" ht="10.5" customHeight="1" x14ac:dyDescent="0.25">
      <c r="A29" s="103"/>
      <c r="B29" s="104" t="s">
        <v>321</v>
      </c>
      <c r="C29" s="150">
        <v>0</v>
      </c>
      <c r="D29" s="150">
        <v>0</v>
      </c>
      <c r="E29" s="150">
        <f t="shared" si="2"/>
        <v>0</v>
      </c>
      <c r="F29" s="150">
        <v>0</v>
      </c>
      <c r="G29" s="150">
        <f t="shared" si="10"/>
        <v>0</v>
      </c>
      <c r="H29" s="150">
        <f t="shared" ref="H29:H34" si="11">E29-F29</f>
        <v>0</v>
      </c>
    </row>
    <row r="30" spans="1:9" ht="10.5" customHeight="1" x14ac:dyDescent="0.25">
      <c r="A30" s="103"/>
      <c r="B30" s="104" t="s">
        <v>322</v>
      </c>
      <c r="C30" s="150">
        <v>0</v>
      </c>
      <c r="D30" s="150">
        <v>0</v>
      </c>
      <c r="E30" s="150">
        <f t="shared" si="2"/>
        <v>0</v>
      </c>
      <c r="F30" s="150">
        <v>0</v>
      </c>
      <c r="G30" s="150">
        <f t="shared" si="10"/>
        <v>0</v>
      </c>
      <c r="H30" s="150">
        <f t="shared" si="11"/>
        <v>0</v>
      </c>
    </row>
    <row r="31" spans="1:9" ht="10.5" customHeight="1" x14ac:dyDescent="0.25">
      <c r="A31" s="103"/>
      <c r="B31" s="104" t="s">
        <v>323</v>
      </c>
      <c r="C31" s="150">
        <v>36000</v>
      </c>
      <c r="D31" s="150">
        <v>0</v>
      </c>
      <c r="E31" s="150">
        <f t="shared" si="2"/>
        <v>36000</v>
      </c>
      <c r="F31" s="150">
        <v>0</v>
      </c>
      <c r="G31" s="150">
        <f t="shared" si="10"/>
        <v>0</v>
      </c>
      <c r="H31" s="150">
        <f t="shared" si="11"/>
        <v>36000</v>
      </c>
    </row>
    <row r="32" spans="1:9" ht="10.5" customHeight="1" x14ac:dyDescent="0.25">
      <c r="A32" s="103"/>
      <c r="B32" s="104" t="s">
        <v>324</v>
      </c>
      <c r="C32" s="150">
        <v>37000</v>
      </c>
      <c r="D32" s="150">
        <v>-2258</v>
      </c>
      <c r="E32" s="150">
        <f t="shared" si="2"/>
        <v>34742</v>
      </c>
      <c r="F32" s="150">
        <v>16208</v>
      </c>
      <c r="G32" s="150">
        <f t="shared" si="10"/>
        <v>16208</v>
      </c>
      <c r="H32" s="150">
        <f t="shared" si="11"/>
        <v>18534</v>
      </c>
    </row>
    <row r="33" spans="1:8" ht="10.5" customHeight="1" x14ac:dyDescent="0.25">
      <c r="A33" s="103"/>
      <c r="B33" s="104" t="s">
        <v>325</v>
      </c>
      <c r="C33" s="150">
        <v>0</v>
      </c>
      <c r="D33" s="150">
        <v>0</v>
      </c>
      <c r="E33" s="150">
        <f t="shared" si="2"/>
        <v>0</v>
      </c>
      <c r="F33" s="150">
        <v>0</v>
      </c>
      <c r="G33" s="150">
        <f t="shared" si="10"/>
        <v>0</v>
      </c>
      <c r="H33" s="150">
        <f t="shared" si="11"/>
        <v>0</v>
      </c>
    </row>
    <row r="34" spans="1:8" ht="10.5" customHeight="1" x14ac:dyDescent="0.25">
      <c r="A34" s="103"/>
      <c r="B34" s="104" t="s">
        <v>326</v>
      </c>
      <c r="C34" s="150">
        <v>1000</v>
      </c>
      <c r="D34" s="150">
        <v>600</v>
      </c>
      <c r="E34" s="150">
        <f t="shared" si="2"/>
        <v>1600</v>
      </c>
      <c r="F34" s="150">
        <v>1600</v>
      </c>
      <c r="G34" s="150">
        <f t="shared" si="10"/>
        <v>1600</v>
      </c>
      <c r="H34" s="150">
        <f t="shared" si="11"/>
        <v>0</v>
      </c>
    </row>
    <row r="35" spans="1:8" ht="10.5" customHeight="1" x14ac:dyDescent="0.25">
      <c r="A35" s="103"/>
      <c r="B35" s="104" t="s">
        <v>327</v>
      </c>
      <c r="C35" s="150">
        <v>0</v>
      </c>
      <c r="D35" s="150">
        <v>0</v>
      </c>
      <c r="E35" s="150">
        <f t="shared" si="2"/>
        <v>0</v>
      </c>
      <c r="F35" s="150">
        <v>0</v>
      </c>
      <c r="G35" s="150">
        <f t="shared" si="10"/>
        <v>0</v>
      </c>
      <c r="H35" s="150">
        <f t="shared" si="8"/>
        <v>0</v>
      </c>
    </row>
    <row r="36" spans="1:8" ht="10.5" customHeight="1" x14ac:dyDescent="0.25">
      <c r="A36" s="103"/>
      <c r="B36" s="104" t="s">
        <v>328</v>
      </c>
      <c r="C36" s="150">
        <v>98000</v>
      </c>
      <c r="D36" s="150">
        <v>850</v>
      </c>
      <c r="E36" s="150">
        <f t="shared" si="2"/>
        <v>98850</v>
      </c>
      <c r="F36" s="150">
        <v>53520</v>
      </c>
      <c r="G36" s="150">
        <f t="shared" si="10"/>
        <v>53520</v>
      </c>
      <c r="H36" s="150">
        <f t="shared" si="8"/>
        <v>45330</v>
      </c>
    </row>
    <row r="37" spans="1:8" ht="10.5" customHeight="1" x14ac:dyDescent="0.25">
      <c r="A37" s="225" t="s">
        <v>329</v>
      </c>
      <c r="B37" s="234"/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</row>
    <row r="38" spans="1:8" ht="10.5" customHeight="1" x14ac:dyDescent="0.25">
      <c r="A38" s="103"/>
      <c r="B38" s="104" t="s">
        <v>330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</row>
    <row r="39" spans="1:8" ht="10.5" customHeight="1" x14ac:dyDescent="0.25">
      <c r="A39" s="103"/>
      <c r="B39" s="104" t="s">
        <v>331</v>
      </c>
      <c r="C39" s="150">
        <v>0</v>
      </c>
      <c r="D39" s="150">
        <v>0</v>
      </c>
      <c r="E39" s="150">
        <v>0</v>
      </c>
      <c r="F39" s="150">
        <v>0</v>
      </c>
      <c r="G39" s="150">
        <v>0</v>
      </c>
      <c r="H39" s="150">
        <v>0</v>
      </c>
    </row>
    <row r="40" spans="1:8" ht="10.5" customHeight="1" x14ac:dyDescent="0.25">
      <c r="A40" s="103"/>
      <c r="B40" s="104" t="s">
        <v>332</v>
      </c>
      <c r="C40" s="150">
        <v>0</v>
      </c>
      <c r="D40" s="150">
        <v>0</v>
      </c>
      <c r="E40" s="150">
        <v>0</v>
      </c>
      <c r="F40" s="150">
        <v>0</v>
      </c>
      <c r="G40" s="150">
        <v>0</v>
      </c>
      <c r="H40" s="150">
        <v>0</v>
      </c>
    </row>
    <row r="41" spans="1:8" ht="10.5" customHeight="1" x14ac:dyDescent="0.25">
      <c r="A41" s="103"/>
      <c r="B41" s="104" t="s">
        <v>333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0</v>
      </c>
    </row>
    <row r="42" spans="1:8" ht="10.5" customHeight="1" x14ac:dyDescent="0.25">
      <c r="A42" s="103"/>
      <c r="B42" s="104" t="s">
        <v>334</v>
      </c>
      <c r="C42" s="150">
        <v>0</v>
      </c>
      <c r="D42" s="150">
        <v>0</v>
      </c>
      <c r="E42" s="150">
        <v>0</v>
      </c>
      <c r="F42" s="150">
        <v>0</v>
      </c>
      <c r="G42" s="150">
        <v>0</v>
      </c>
      <c r="H42" s="150">
        <v>0</v>
      </c>
    </row>
    <row r="43" spans="1:8" ht="10.5" customHeight="1" x14ac:dyDescent="0.25">
      <c r="A43" s="103"/>
      <c r="B43" s="104" t="s">
        <v>335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  <c r="H43" s="150">
        <v>0</v>
      </c>
    </row>
    <row r="44" spans="1:8" ht="10.5" customHeight="1" x14ac:dyDescent="0.25">
      <c r="A44" s="103"/>
      <c r="B44" s="104" t="s">
        <v>336</v>
      </c>
      <c r="C44" s="150">
        <v>0</v>
      </c>
      <c r="D44" s="150">
        <v>0</v>
      </c>
      <c r="E44" s="150">
        <v>0</v>
      </c>
      <c r="F44" s="150">
        <v>0</v>
      </c>
      <c r="G44" s="150">
        <v>0</v>
      </c>
      <c r="H44" s="150">
        <v>0</v>
      </c>
    </row>
    <row r="45" spans="1:8" ht="10.5" customHeight="1" x14ac:dyDescent="0.25">
      <c r="A45" s="103"/>
      <c r="B45" s="104" t="s">
        <v>337</v>
      </c>
      <c r="C45" s="150">
        <v>0</v>
      </c>
      <c r="D45" s="150">
        <v>0</v>
      </c>
      <c r="E45" s="150">
        <v>0</v>
      </c>
      <c r="F45" s="150">
        <v>0</v>
      </c>
      <c r="G45" s="150">
        <v>0</v>
      </c>
      <c r="H45" s="150">
        <v>0</v>
      </c>
    </row>
    <row r="46" spans="1:8" ht="10.5" customHeight="1" x14ac:dyDescent="0.25">
      <c r="A46" s="103"/>
      <c r="B46" s="104" t="s">
        <v>338</v>
      </c>
      <c r="C46" s="151">
        <v>0</v>
      </c>
      <c r="D46" s="151">
        <v>0</v>
      </c>
      <c r="E46" s="151">
        <v>0</v>
      </c>
      <c r="F46" s="151">
        <v>0</v>
      </c>
      <c r="G46" s="151">
        <v>0</v>
      </c>
      <c r="H46" s="151">
        <v>0</v>
      </c>
    </row>
    <row r="47" spans="1:8" ht="10.5" customHeight="1" x14ac:dyDescent="0.25">
      <c r="A47" s="225" t="s">
        <v>339</v>
      </c>
      <c r="B47" s="234"/>
      <c r="C47" s="151">
        <f>C51</f>
        <v>412100</v>
      </c>
      <c r="D47" s="151">
        <f t="shared" ref="D47:H47" si="12">D51</f>
        <v>0</v>
      </c>
      <c r="E47" s="151">
        <f t="shared" si="12"/>
        <v>412100</v>
      </c>
      <c r="F47" s="151">
        <f t="shared" si="12"/>
        <v>412100</v>
      </c>
      <c r="G47" s="151">
        <f t="shared" si="12"/>
        <v>412100</v>
      </c>
      <c r="H47" s="151">
        <f t="shared" si="12"/>
        <v>0</v>
      </c>
    </row>
    <row r="48" spans="1:8" ht="10.5" customHeight="1" x14ac:dyDescent="0.25">
      <c r="A48" s="103"/>
      <c r="B48" s="104" t="s">
        <v>340</v>
      </c>
      <c r="C48" s="150">
        <v>0</v>
      </c>
      <c r="D48" s="150">
        <v>0</v>
      </c>
      <c r="E48" s="150">
        <f>C48+D48</f>
        <v>0</v>
      </c>
      <c r="F48" s="150">
        <v>0</v>
      </c>
      <c r="G48" s="150">
        <v>0</v>
      </c>
      <c r="H48" s="150">
        <f>E48-F48</f>
        <v>0</v>
      </c>
    </row>
    <row r="49" spans="1:8" ht="10.5" customHeight="1" x14ac:dyDescent="0.25">
      <c r="A49" s="103"/>
      <c r="B49" s="104" t="s">
        <v>341</v>
      </c>
      <c r="C49" s="150">
        <v>0</v>
      </c>
      <c r="D49" s="150">
        <v>0</v>
      </c>
      <c r="E49" s="150">
        <f t="shared" ref="E49:E51" si="13">C49+D49</f>
        <v>0</v>
      </c>
      <c r="F49" s="150">
        <v>0</v>
      </c>
      <c r="G49" s="150">
        <f t="shared" ref="G49:G51" si="14">F49</f>
        <v>0</v>
      </c>
      <c r="H49" s="150">
        <f t="shared" ref="H49:H50" si="15">E49-F49</f>
        <v>0</v>
      </c>
    </row>
    <row r="50" spans="1:8" ht="10.5" customHeight="1" x14ac:dyDescent="0.25">
      <c r="A50" s="103"/>
      <c r="B50" s="104" t="s">
        <v>342</v>
      </c>
      <c r="C50" s="150">
        <v>0</v>
      </c>
      <c r="D50" s="150">
        <v>0</v>
      </c>
      <c r="E50" s="150">
        <f t="shared" si="13"/>
        <v>0</v>
      </c>
      <c r="F50" s="150">
        <v>0</v>
      </c>
      <c r="G50" s="150">
        <f t="shared" si="14"/>
        <v>0</v>
      </c>
      <c r="H50" s="150">
        <f t="shared" si="15"/>
        <v>0</v>
      </c>
    </row>
    <row r="51" spans="1:8" ht="10.5" customHeight="1" x14ac:dyDescent="0.25">
      <c r="A51" s="103"/>
      <c r="B51" s="104" t="s">
        <v>343</v>
      </c>
      <c r="C51" s="150">
        <v>412100</v>
      </c>
      <c r="D51" s="150">
        <v>0</v>
      </c>
      <c r="E51" s="150">
        <f t="shared" si="13"/>
        <v>412100</v>
      </c>
      <c r="F51" s="150">
        <v>412100</v>
      </c>
      <c r="G51" s="150">
        <f t="shared" si="14"/>
        <v>412100</v>
      </c>
      <c r="H51" s="150">
        <v>0</v>
      </c>
    </row>
    <row r="52" spans="1:8" ht="10.5" customHeight="1" x14ac:dyDescent="0.25">
      <c r="A52" s="103"/>
      <c r="B52" s="104" t="s">
        <v>344</v>
      </c>
      <c r="C52" s="150">
        <v>0</v>
      </c>
      <c r="D52" s="150">
        <v>0</v>
      </c>
      <c r="E52" s="150">
        <f t="shared" ref="E52" si="16">C52+D52</f>
        <v>0</v>
      </c>
      <c r="F52" s="150">
        <v>0</v>
      </c>
      <c r="G52" s="150">
        <v>0</v>
      </c>
      <c r="H52" s="150">
        <f t="shared" ref="H52" si="17">E52-F52</f>
        <v>0</v>
      </c>
    </row>
    <row r="53" spans="1:8" ht="10.5" customHeight="1" x14ac:dyDescent="0.25">
      <c r="A53" s="103"/>
      <c r="B53" s="104" t="s">
        <v>345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</row>
    <row r="54" spans="1:8" ht="10.5" customHeight="1" x14ac:dyDescent="0.25">
      <c r="A54" s="103"/>
      <c r="B54" s="104" t="s">
        <v>346</v>
      </c>
      <c r="C54" s="150">
        <v>0</v>
      </c>
      <c r="D54" s="150">
        <v>0</v>
      </c>
      <c r="E54" s="150">
        <v>0</v>
      </c>
      <c r="F54" s="150">
        <v>0</v>
      </c>
      <c r="G54" s="150">
        <v>0</v>
      </c>
      <c r="H54" s="150">
        <f t="shared" ref="H54" si="18">E54-F54</f>
        <v>0</v>
      </c>
    </row>
    <row r="55" spans="1:8" ht="10.5" customHeight="1" x14ac:dyDescent="0.25">
      <c r="A55" s="103"/>
      <c r="B55" s="104" t="s">
        <v>347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52">
        <f t="shared" ref="H55" si="19">+E55-F55</f>
        <v>0</v>
      </c>
    </row>
    <row r="56" spans="1:8" ht="10.5" customHeight="1" x14ac:dyDescent="0.25">
      <c r="A56" s="103"/>
      <c r="B56" s="104" t="s">
        <v>348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</row>
    <row r="57" spans="1:8" ht="10.5" customHeight="1" x14ac:dyDescent="0.25">
      <c r="A57" s="225" t="s">
        <v>349</v>
      </c>
      <c r="B57" s="234"/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</row>
    <row r="58" spans="1:8" ht="10.5" customHeight="1" x14ac:dyDescent="0.25">
      <c r="A58" s="103"/>
      <c r="B58" s="104" t="s">
        <v>350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</row>
    <row r="59" spans="1:8" ht="10.5" customHeight="1" x14ac:dyDescent="0.25">
      <c r="A59" s="103"/>
      <c r="B59" s="104" t="s">
        <v>351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</row>
    <row r="60" spans="1:8" ht="10.5" customHeight="1" x14ac:dyDescent="0.25">
      <c r="A60" s="103"/>
      <c r="B60" s="104" t="s">
        <v>352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</row>
    <row r="61" spans="1:8" ht="10.5" customHeight="1" x14ac:dyDescent="0.25">
      <c r="A61" s="225" t="s">
        <v>353</v>
      </c>
      <c r="B61" s="234"/>
      <c r="C61" s="115">
        <v>0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</row>
    <row r="62" spans="1:8" ht="10.5" customHeight="1" x14ac:dyDescent="0.25">
      <c r="A62" s="103"/>
      <c r="B62" s="104" t="s">
        <v>354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</row>
    <row r="63" spans="1:8" ht="10.5" customHeight="1" x14ac:dyDescent="0.25">
      <c r="A63" s="103"/>
      <c r="B63" s="104" t="s">
        <v>355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</row>
    <row r="64" spans="1:8" ht="10.5" customHeight="1" x14ac:dyDescent="0.25">
      <c r="A64" s="103"/>
      <c r="B64" s="104" t="s">
        <v>356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</row>
    <row r="65" spans="1:8" ht="10.5" customHeight="1" x14ac:dyDescent="0.25">
      <c r="A65" s="103"/>
      <c r="B65" s="104" t="s">
        <v>357</v>
      </c>
      <c r="C65" s="115">
        <v>0</v>
      </c>
      <c r="D65" s="115">
        <v>0</v>
      </c>
      <c r="E65" s="115">
        <v>0</v>
      </c>
      <c r="F65" s="115">
        <v>0</v>
      </c>
      <c r="G65" s="115">
        <v>0</v>
      </c>
      <c r="H65" s="115">
        <v>0</v>
      </c>
    </row>
    <row r="66" spans="1:8" ht="10.5" customHeight="1" x14ac:dyDescent="0.25">
      <c r="A66" s="103"/>
      <c r="B66" s="104" t="s">
        <v>358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</row>
    <row r="67" spans="1:8" ht="10.5" customHeight="1" x14ac:dyDescent="0.25">
      <c r="A67" s="103"/>
      <c r="B67" s="104" t="s">
        <v>359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</row>
    <row r="68" spans="1:8" ht="10.5" customHeight="1" x14ac:dyDescent="0.25">
      <c r="A68" s="103"/>
      <c r="B68" s="104" t="s">
        <v>360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</row>
    <row r="69" spans="1:8" ht="10.5" customHeight="1" x14ac:dyDescent="0.25">
      <c r="A69" s="103"/>
      <c r="B69" s="104" t="s">
        <v>361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</row>
    <row r="70" spans="1:8" ht="10.5" customHeight="1" x14ac:dyDescent="0.25">
      <c r="A70" s="225" t="s">
        <v>362</v>
      </c>
      <c r="B70" s="234"/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</row>
    <row r="71" spans="1:8" ht="10.5" customHeight="1" x14ac:dyDescent="0.25">
      <c r="A71" s="103"/>
      <c r="B71" s="104" t="s">
        <v>363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</row>
    <row r="72" spans="1:8" ht="10.5" customHeight="1" x14ac:dyDescent="0.25">
      <c r="A72" s="103"/>
      <c r="B72" s="104" t="s">
        <v>364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</row>
    <row r="73" spans="1:8" ht="10.5" customHeight="1" x14ac:dyDescent="0.25">
      <c r="A73" s="103"/>
      <c r="B73" s="104" t="s">
        <v>365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</row>
    <row r="74" spans="1:8" ht="10.5" customHeight="1" x14ac:dyDescent="0.25">
      <c r="A74" s="225" t="s">
        <v>366</v>
      </c>
      <c r="B74" s="234"/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</row>
    <row r="75" spans="1:8" ht="10.5" customHeight="1" x14ac:dyDescent="0.25">
      <c r="A75" s="103"/>
      <c r="B75" s="104" t="s">
        <v>367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</row>
    <row r="76" spans="1:8" ht="10.5" customHeight="1" x14ac:dyDescent="0.25">
      <c r="A76" s="103"/>
      <c r="B76" s="104" t="s">
        <v>368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0</v>
      </c>
    </row>
    <row r="77" spans="1:8" ht="10.5" customHeight="1" x14ac:dyDescent="0.25">
      <c r="A77" s="103"/>
      <c r="B77" s="104" t="s">
        <v>369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v>0</v>
      </c>
    </row>
    <row r="78" spans="1:8" ht="10.5" customHeight="1" x14ac:dyDescent="0.25">
      <c r="A78" s="103"/>
      <c r="B78" s="104" t="s">
        <v>370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</row>
    <row r="79" spans="1:8" ht="10.5" customHeight="1" x14ac:dyDescent="0.25">
      <c r="A79" s="103"/>
      <c r="B79" s="104" t="s">
        <v>371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0</v>
      </c>
    </row>
    <row r="80" spans="1:8" ht="10.5" customHeight="1" x14ac:dyDescent="0.25">
      <c r="A80" s="103"/>
      <c r="B80" s="104" t="s">
        <v>372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>
        <v>0</v>
      </c>
    </row>
    <row r="81" spans="1:9" ht="10.5" customHeight="1" x14ac:dyDescent="0.25">
      <c r="A81" s="103"/>
      <c r="B81" s="104" t="s">
        <v>373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</row>
    <row r="82" spans="1:9" ht="10.5" customHeight="1" thickBot="1" x14ac:dyDescent="0.3">
      <c r="A82" s="235"/>
      <c r="B82" s="236"/>
      <c r="C82" s="116"/>
      <c r="D82" s="116"/>
      <c r="E82" s="116"/>
      <c r="F82" s="116"/>
      <c r="G82" s="116"/>
      <c r="H82" s="116"/>
    </row>
    <row r="83" spans="1:9" ht="15" customHeight="1" x14ac:dyDescent="0.25">
      <c r="A83" s="163" t="str">
        <f>A1</f>
        <v>INSTITUTO DE CATASTRO DEL ESTADO DE TLAXCALA</v>
      </c>
      <c r="B83" s="164"/>
      <c r="C83" s="164"/>
      <c r="D83" s="164"/>
      <c r="E83" s="164"/>
      <c r="F83" s="164"/>
      <c r="G83" s="164"/>
      <c r="H83" s="237"/>
    </row>
    <row r="84" spans="1:9" ht="15" customHeight="1" x14ac:dyDescent="0.25">
      <c r="A84" s="186" t="s">
        <v>294</v>
      </c>
      <c r="B84" s="187"/>
      <c r="C84" s="187"/>
      <c r="D84" s="187"/>
      <c r="E84" s="187"/>
      <c r="F84" s="187"/>
      <c r="G84" s="187"/>
      <c r="H84" s="238"/>
    </row>
    <row r="85" spans="1:9" ht="15" customHeight="1" x14ac:dyDescent="0.25">
      <c r="A85" s="186" t="s">
        <v>295</v>
      </c>
      <c r="B85" s="187"/>
      <c r="C85" s="187"/>
      <c r="D85" s="187"/>
      <c r="E85" s="187"/>
      <c r="F85" s="187"/>
      <c r="G85" s="187"/>
      <c r="H85" s="238"/>
    </row>
    <row r="86" spans="1:9" ht="15" customHeight="1" x14ac:dyDescent="0.25">
      <c r="A86" s="186" t="str">
        <f>A4</f>
        <v>Del 1 de enero al 30 de junio de 2022 (b)</v>
      </c>
      <c r="B86" s="187"/>
      <c r="C86" s="187"/>
      <c r="D86" s="187"/>
      <c r="E86" s="187"/>
      <c r="F86" s="187"/>
      <c r="G86" s="187"/>
      <c r="H86" s="238"/>
    </row>
    <row r="87" spans="1:9" ht="15" customHeight="1" thickBot="1" x14ac:dyDescent="0.3">
      <c r="A87" s="189" t="s">
        <v>1</v>
      </c>
      <c r="B87" s="190"/>
      <c r="C87" s="190"/>
      <c r="D87" s="190"/>
      <c r="E87" s="190"/>
      <c r="F87" s="190"/>
      <c r="G87" s="190"/>
      <c r="H87" s="239"/>
    </row>
    <row r="88" spans="1:9" s="39" customFormat="1" ht="15.75" thickBot="1" x14ac:dyDescent="0.3">
      <c r="A88" s="163" t="s">
        <v>2</v>
      </c>
      <c r="B88" s="165"/>
      <c r="C88" s="231" t="s">
        <v>296</v>
      </c>
      <c r="D88" s="232"/>
      <c r="E88" s="232"/>
      <c r="F88" s="232"/>
      <c r="G88" s="233"/>
      <c r="H88" s="204" t="s">
        <v>297</v>
      </c>
      <c r="I88" s="102"/>
    </row>
    <row r="89" spans="1:9" s="39" customFormat="1" ht="24.75" customHeight="1" thickBot="1" x14ac:dyDescent="0.3">
      <c r="A89" s="189"/>
      <c r="B89" s="191"/>
      <c r="C89" s="89" t="s">
        <v>183</v>
      </c>
      <c r="D89" s="89" t="s">
        <v>298</v>
      </c>
      <c r="E89" s="89" t="s">
        <v>299</v>
      </c>
      <c r="F89" s="89" t="s">
        <v>184</v>
      </c>
      <c r="G89" s="89" t="s">
        <v>186</v>
      </c>
      <c r="H89" s="205"/>
      <c r="I89" s="102"/>
    </row>
    <row r="90" spans="1:9" ht="10.5" customHeight="1" x14ac:dyDescent="0.25">
      <c r="A90" s="227"/>
      <c r="B90" s="228"/>
      <c r="C90" s="117"/>
      <c r="D90" s="117"/>
      <c r="E90" s="117"/>
      <c r="F90" s="117"/>
      <c r="G90" s="117"/>
      <c r="H90" s="117"/>
    </row>
    <row r="91" spans="1:9" ht="10.5" customHeight="1" x14ac:dyDescent="0.25">
      <c r="A91" s="229" t="s">
        <v>374</v>
      </c>
      <c r="B91" s="230"/>
      <c r="C91" s="118">
        <v>0</v>
      </c>
      <c r="D91" s="118">
        <v>0</v>
      </c>
      <c r="E91" s="118">
        <v>0</v>
      </c>
      <c r="F91" s="118">
        <v>0</v>
      </c>
      <c r="G91" s="118">
        <v>0</v>
      </c>
      <c r="H91" s="118">
        <v>0</v>
      </c>
    </row>
    <row r="92" spans="1:9" ht="10.5" customHeight="1" x14ac:dyDescent="0.25">
      <c r="A92" s="225" t="s">
        <v>301</v>
      </c>
      <c r="B92" s="226"/>
      <c r="C92" s="115">
        <v>0</v>
      </c>
      <c r="D92" s="115">
        <v>0</v>
      </c>
      <c r="E92" s="115">
        <v>0</v>
      </c>
      <c r="F92" s="115">
        <v>0</v>
      </c>
      <c r="G92" s="115">
        <v>0</v>
      </c>
      <c r="H92" s="115">
        <v>0</v>
      </c>
    </row>
    <row r="93" spans="1:9" ht="10.5" customHeight="1" x14ac:dyDescent="0.25">
      <c r="A93" s="103"/>
      <c r="B93" s="104" t="s">
        <v>302</v>
      </c>
      <c r="C93" s="115">
        <v>0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</row>
    <row r="94" spans="1:9" ht="10.5" customHeight="1" x14ac:dyDescent="0.25">
      <c r="A94" s="103"/>
      <c r="B94" s="104" t="s">
        <v>303</v>
      </c>
      <c r="C94" s="115">
        <v>0</v>
      </c>
      <c r="D94" s="115">
        <v>0</v>
      </c>
      <c r="E94" s="115">
        <v>0</v>
      </c>
      <c r="F94" s="115">
        <v>0</v>
      </c>
      <c r="G94" s="115">
        <v>0</v>
      </c>
      <c r="H94" s="115">
        <v>0</v>
      </c>
    </row>
    <row r="95" spans="1:9" ht="10.5" customHeight="1" x14ac:dyDescent="0.25">
      <c r="A95" s="103"/>
      <c r="B95" s="104" t="s">
        <v>304</v>
      </c>
      <c r="C95" s="115">
        <v>0</v>
      </c>
      <c r="D95" s="115">
        <v>0</v>
      </c>
      <c r="E95" s="115">
        <v>0</v>
      </c>
      <c r="F95" s="115">
        <v>0</v>
      </c>
      <c r="G95" s="115">
        <v>0</v>
      </c>
      <c r="H95" s="115">
        <v>0</v>
      </c>
    </row>
    <row r="96" spans="1:9" ht="10.5" customHeight="1" x14ac:dyDescent="0.25">
      <c r="A96" s="103"/>
      <c r="B96" s="104" t="s">
        <v>305</v>
      </c>
      <c r="C96" s="115">
        <v>0</v>
      </c>
      <c r="D96" s="115">
        <v>0</v>
      </c>
      <c r="E96" s="115">
        <v>0</v>
      </c>
      <c r="F96" s="115">
        <v>0</v>
      </c>
      <c r="G96" s="115">
        <v>0</v>
      </c>
      <c r="H96" s="115">
        <v>0</v>
      </c>
    </row>
    <row r="97" spans="1:8" ht="10.5" customHeight="1" x14ac:dyDescent="0.25">
      <c r="A97" s="103"/>
      <c r="B97" s="104" t="s">
        <v>306</v>
      </c>
      <c r="C97" s="115">
        <v>0</v>
      </c>
      <c r="D97" s="115">
        <v>0</v>
      </c>
      <c r="E97" s="115">
        <v>0</v>
      </c>
      <c r="F97" s="115">
        <v>0</v>
      </c>
      <c r="G97" s="115">
        <v>0</v>
      </c>
      <c r="H97" s="115">
        <v>0</v>
      </c>
    </row>
    <row r="98" spans="1:8" ht="10.5" customHeight="1" x14ac:dyDescent="0.25">
      <c r="A98" s="103"/>
      <c r="B98" s="104" t="s">
        <v>307</v>
      </c>
      <c r="C98" s="115">
        <v>0</v>
      </c>
      <c r="D98" s="115">
        <v>0</v>
      </c>
      <c r="E98" s="115">
        <v>0</v>
      </c>
      <c r="F98" s="115">
        <v>0</v>
      </c>
      <c r="G98" s="115">
        <v>0</v>
      </c>
      <c r="H98" s="115">
        <v>0</v>
      </c>
    </row>
    <row r="99" spans="1:8" ht="10.5" customHeight="1" x14ac:dyDescent="0.25">
      <c r="A99" s="103"/>
      <c r="B99" s="104" t="s">
        <v>308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</row>
    <row r="100" spans="1:8" ht="10.5" customHeight="1" x14ac:dyDescent="0.25">
      <c r="A100" s="225" t="s">
        <v>309</v>
      </c>
      <c r="B100" s="226"/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v>0</v>
      </c>
    </row>
    <row r="101" spans="1:8" ht="10.5" customHeight="1" x14ac:dyDescent="0.25">
      <c r="A101" s="103"/>
      <c r="B101" s="104" t="s">
        <v>310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v>0</v>
      </c>
    </row>
    <row r="102" spans="1:8" ht="10.5" customHeight="1" x14ac:dyDescent="0.25">
      <c r="A102" s="103"/>
      <c r="B102" s="104" t="s">
        <v>311</v>
      </c>
      <c r="C102" s="115">
        <v>0</v>
      </c>
      <c r="D102" s="115">
        <v>0</v>
      </c>
      <c r="E102" s="115">
        <v>0</v>
      </c>
      <c r="F102" s="115">
        <v>0</v>
      </c>
      <c r="G102" s="115">
        <v>0</v>
      </c>
      <c r="H102" s="115">
        <v>0</v>
      </c>
    </row>
    <row r="103" spans="1:8" ht="10.5" customHeight="1" x14ac:dyDescent="0.25">
      <c r="A103" s="103"/>
      <c r="B103" s="104" t="s">
        <v>312</v>
      </c>
      <c r="C103" s="115">
        <v>0</v>
      </c>
      <c r="D103" s="115">
        <v>0</v>
      </c>
      <c r="E103" s="115">
        <v>0</v>
      </c>
      <c r="F103" s="115">
        <v>0</v>
      </c>
      <c r="G103" s="115">
        <v>0</v>
      </c>
      <c r="H103" s="115">
        <v>0</v>
      </c>
    </row>
    <row r="104" spans="1:8" ht="10.5" customHeight="1" x14ac:dyDescent="0.25">
      <c r="A104" s="103"/>
      <c r="B104" s="104" t="s">
        <v>313</v>
      </c>
      <c r="C104" s="115">
        <v>0</v>
      </c>
      <c r="D104" s="115">
        <v>0</v>
      </c>
      <c r="E104" s="115">
        <v>0</v>
      </c>
      <c r="F104" s="115">
        <v>0</v>
      </c>
      <c r="G104" s="115">
        <v>0</v>
      </c>
      <c r="H104" s="115">
        <v>0</v>
      </c>
    </row>
    <row r="105" spans="1:8" ht="10.5" customHeight="1" x14ac:dyDescent="0.25">
      <c r="A105" s="103"/>
      <c r="B105" s="104" t="s">
        <v>314</v>
      </c>
      <c r="C105" s="115">
        <v>0</v>
      </c>
      <c r="D105" s="115">
        <v>0</v>
      </c>
      <c r="E105" s="115">
        <v>0</v>
      </c>
      <c r="F105" s="115">
        <v>0</v>
      </c>
      <c r="G105" s="115">
        <v>0</v>
      </c>
      <c r="H105" s="115">
        <v>0</v>
      </c>
    </row>
    <row r="106" spans="1:8" ht="10.5" customHeight="1" x14ac:dyDescent="0.25">
      <c r="A106" s="103"/>
      <c r="B106" s="104" t="s">
        <v>315</v>
      </c>
      <c r="C106" s="115">
        <v>0</v>
      </c>
      <c r="D106" s="115">
        <v>0</v>
      </c>
      <c r="E106" s="115">
        <v>0</v>
      </c>
      <c r="F106" s="115">
        <v>0</v>
      </c>
      <c r="G106" s="115">
        <v>0</v>
      </c>
      <c r="H106" s="115">
        <v>0</v>
      </c>
    </row>
    <row r="107" spans="1:8" ht="10.5" customHeight="1" x14ac:dyDescent="0.25">
      <c r="A107" s="103"/>
      <c r="B107" s="104" t="s">
        <v>316</v>
      </c>
      <c r="C107" s="115">
        <v>0</v>
      </c>
      <c r="D107" s="115">
        <v>0</v>
      </c>
      <c r="E107" s="115">
        <v>0</v>
      </c>
      <c r="F107" s="115">
        <v>0</v>
      </c>
      <c r="G107" s="115">
        <v>0</v>
      </c>
      <c r="H107" s="115">
        <v>0</v>
      </c>
    </row>
    <row r="108" spans="1:8" ht="10.5" customHeight="1" x14ac:dyDescent="0.25">
      <c r="A108" s="103"/>
      <c r="B108" s="104" t="s">
        <v>317</v>
      </c>
      <c r="C108" s="115">
        <v>0</v>
      </c>
      <c r="D108" s="115">
        <v>0</v>
      </c>
      <c r="E108" s="115">
        <v>0</v>
      </c>
      <c r="F108" s="115">
        <v>0</v>
      </c>
      <c r="G108" s="115">
        <v>0</v>
      </c>
      <c r="H108" s="115">
        <v>0</v>
      </c>
    </row>
    <row r="109" spans="1:8" ht="10.5" customHeight="1" x14ac:dyDescent="0.25">
      <c r="A109" s="103"/>
      <c r="B109" s="104" t="s">
        <v>318</v>
      </c>
      <c r="C109" s="115">
        <v>0</v>
      </c>
      <c r="D109" s="115">
        <v>0</v>
      </c>
      <c r="E109" s="115">
        <v>0</v>
      </c>
      <c r="F109" s="115">
        <v>0</v>
      </c>
      <c r="G109" s="115">
        <v>0</v>
      </c>
      <c r="H109" s="115">
        <v>0</v>
      </c>
    </row>
    <row r="110" spans="1:8" ht="10.5" customHeight="1" x14ac:dyDescent="0.25">
      <c r="A110" s="225" t="s">
        <v>319</v>
      </c>
      <c r="B110" s="226"/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v>0</v>
      </c>
    </row>
    <row r="111" spans="1:8" ht="10.5" customHeight="1" x14ac:dyDescent="0.25">
      <c r="A111" s="103"/>
      <c r="B111" s="104" t="s">
        <v>320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v>0</v>
      </c>
    </row>
    <row r="112" spans="1:8" ht="10.5" customHeight="1" x14ac:dyDescent="0.25">
      <c r="A112" s="103"/>
      <c r="B112" s="104" t="s">
        <v>321</v>
      </c>
      <c r="C112" s="115">
        <v>0</v>
      </c>
      <c r="D112" s="115">
        <v>0</v>
      </c>
      <c r="E112" s="115">
        <v>0</v>
      </c>
      <c r="F112" s="115">
        <v>0</v>
      </c>
      <c r="G112" s="115">
        <v>0</v>
      </c>
      <c r="H112" s="115">
        <v>0</v>
      </c>
    </row>
    <row r="113" spans="1:8" ht="10.5" customHeight="1" x14ac:dyDescent="0.25">
      <c r="A113" s="103"/>
      <c r="B113" s="104" t="s">
        <v>322</v>
      </c>
      <c r="C113" s="115">
        <v>0</v>
      </c>
      <c r="D113" s="115">
        <v>0</v>
      </c>
      <c r="E113" s="115">
        <v>0</v>
      </c>
      <c r="F113" s="115">
        <v>0</v>
      </c>
      <c r="G113" s="115">
        <v>0</v>
      </c>
      <c r="H113" s="115">
        <v>0</v>
      </c>
    </row>
    <row r="114" spans="1:8" ht="10.5" customHeight="1" x14ac:dyDescent="0.25">
      <c r="A114" s="103"/>
      <c r="B114" s="104" t="s">
        <v>323</v>
      </c>
      <c r="C114" s="115">
        <v>0</v>
      </c>
      <c r="D114" s="115">
        <v>0</v>
      </c>
      <c r="E114" s="115">
        <v>0</v>
      </c>
      <c r="F114" s="115">
        <v>0</v>
      </c>
      <c r="G114" s="115">
        <v>0</v>
      </c>
      <c r="H114" s="115">
        <v>0</v>
      </c>
    </row>
    <row r="115" spans="1:8" ht="10.5" customHeight="1" x14ac:dyDescent="0.25">
      <c r="A115" s="103"/>
      <c r="B115" s="104" t="s">
        <v>324</v>
      </c>
      <c r="C115" s="115">
        <v>0</v>
      </c>
      <c r="D115" s="115">
        <v>0</v>
      </c>
      <c r="E115" s="115">
        <v>0</v>
      </c>
      <c r="F115" s="115">
        <v>0</v>
      </c>
      <c r="G115" s="115">
        <v>0</v>
      </c>
      <c r="H115" s="115">
        <v>0</v>
      </c>
    </row>
    <row r="116" spans="1:8" ht="10.5" customHeight="1" x14ac:dyDescent="0.25">
      <c r="A116" s="103"/>
      <c r="B116" s="104" t="s">
        <v>325</v>
      </c>
      <c r="C116" s="115">
        <v>0</v>
      </c>
      <c r="D116" s="115">
        <v>0</v>
      </c>
      <c r="E116" s="115">
        <v>0</v>
      </c>
      <c r="F116" s="115">
        <v>0</v>
      </c>
      <c r="G116" s="115">
        <v>0</v>
      </c>
      <c r="H116" s="115">
        <v>0</v>
      </c>
    </row>
    <row r="117" spans="1:8" ht="10.5" customHeight="1" x14ac:dyDescent="0.25">
      <c r="A117" s="103"/>
      <c r="B117" s="104" t="s">
        <v>326</v>
      </c>
      <c r="C117" s="115">
        <v>0</v>
      </c>
      <c r="D117" s="115">
        <v>0</v>
      </c>
      <c r="E117" s="115">
        <v>0</v>
      </c>
      <c r="F117" s="115">
        <v>0</v>
      </c>
      <c r="G117" s="115">
        <v>0</v>
      </c>
      <c r="H117" s="115">
        <v>0</v>
      </c>
    </row>
    <row r="118" spans="1:8" ht="10.5" customHeight="1" x14ac:dyDescent="0.25">
      <c r="A118" s="103"/>
      <c r="B118" s="104" t="s">
        <v>327</v>
      </c>
      <c r="C118" s="115">
        <v>0</v>
      </c>
      <c r="D118" s="115">
        <v>0</v>
      </c>
      <c r="E118" s="115">
        <v>0</v>
      </c>
      <c r="F118" s="115">
        <v>0</v>
      </c>
      <c r="G118" s="115">
        <v>0</v>
      </c>
      <c r="H118" s="115">
        <v>0</v>
      </c>
    </row>
    <row r="119" spans="1:8" ht="10.5" customHeight="1" x14ac:dyDescent="0.25">
      <c r="A119" s="103"/>
      <c r="B119" s="104" t="s">
        <v>328</v>
      </c>
      <c r="C119" s="115">
        <v>0</v>
      </c>
      <c r="D119" s="115">
        <v>0</v>
      </c>
      <c r="E119" s="115">
        <v>0</v>
      </c>
      <c r="F119" s="115">
        <v>0</v>
      </c>
      <c r="G119" s="115">
        <v>0</v>
      </c>
      <c r="H119" s="115">
        <v>0</v>
      </c>
    </row>
    <row r="120" spans="1:8" ht="10.5" customHeight="1" x14ac:dyDescent="0.25">
      <c r="A120" s="225" t="s">
        <v>329</v>
      </c>
      <c r="B120" s="226"/>
      <c r="C120" s="115">
        <v>0</v>
      </c>
      <c r="D120" s="115">
        <v>0</v>
      </c>
      <c r="E120" s="115">
        <v>0</v>
      </c>
      <c r="F120" s="115">
        <v>0</v>
      </c>
      <c r="G120" s="115">
        <v>0</v>
      </c>
      <c r="H120" s="115">
        <v>0</v>
      </c>
    </row>
    <row r="121" spans="1:8" ht="10.5" customHeight="1" x14ac:dyDescent="0.25">
      <c r="A121" s="103"/>
      <c r="B121" s="104" t="s">
        <v>330</v>
      </c>
      <c r="C121" s="115">
        <v>0</v>
      </c>
      <c r="D121" s="115">
        <v>0</v>
      </c>
      <c r="E121" s="115">
        <v>0</v>
      </c>
      <c r="F121" s="115">
        <v>0</v>
      </c>
      <c r="G121" s="115">
        <v>0</v>
      </c>
      <c r="H121" s="115">
        <v>0</v>
      </c>
    </row>
    <row r="122" spans="1:8" ht="10.5" customHeight="1" x14ac:dyDescent="0.25">
      <c r="A122" s="103"/>
      <c r="B122" s="104" t="s">
        <v>331</v>
      </c>
      <c r="C122" s="115">
        <v>0</v>
      </c>
      <c r="D122" s="115">
        <v>0</v>
      </c>
      <c r="E122" s="115">
        <v>0</v>
      </c>
      <c r="F122" s="115">
        <v>0</v>
      </c>
      <c r="G122" s="115">
        <v>0</v>
      </c>
      <c r="H122" s="115">
        <v>0</v>
      </c>
    </row>
    <row r="123" spans="1:8" ht="10.5" customHeight="1" x14ac:dyDescent="0.25">
      <c r="A123" s="103"/>
      <c r="B123" s="104" t="s">
        <v>332</v>
      </c>
      <c r="C123" s="115">
        <v>0</v>
      </c>
      <c r="D123" s="115">
        <v>0</v>
      </c>
      <c r="E123" s="115">
        <v>0</v>
      </c>
      <c r="F123" s="115">
        <v>0</v>
      </c>
      <c r="G123" s="115">
        <v>0</v>
      </c>
      <c r="H123" s="115">
        <v>0</v>
      </c>
    </row>
    <row r="124" spans="1:8" ht="10.5" customHeight="1" x14ac:dyDescent="0.25">
      <c r="A124" s="103"/>
      <c r="B124" s="104" t="s">
        <v>333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v>0</v>
      </c>
    </row>
    <row r="125" spans="1:8" ht="10.5" customHeight="1" x14ac:dyDescent="0.25">
      <c r="A125" s="103"/>
      <c r="B125" s="104" t="s">
        <v>334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v>0</v>
      </c>
    </row>
    <row r="126" spans="1:8" ht="10.5" customHeight="1" x14ac:dyDescent="0.25">
      <c r="A126" s="103"/>
      <c r="B126" s="104" t="s">
        <v>335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v>0</v>
      </c>
    </row>
    <row r="127" spans="1:8" ht="10.5" customHeight="1" x14ac:dyDescent="0.25">
      <c r="A127" s="103"/>
      <c r="B127" s="104" t="s">
        <v>336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v>0</v>
      </c>
    </row>
    <row r="128" spans="1:8" ht="10.5" customHeight="1" x14ac:dyDescent="0.25">
      <c r="A128" s="103"/>
      <c r="B128" s="104" t="s">
        <v>337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v>0</v>
      </c>
    </row>
    <row r="129" spans="1:8" ht="10.5" customHeight="1" x14ac:dyDescent="0.25">
      <c r="A129" s="103"/>
      <c r="B129" s="104" t="s">
        <v>338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v>0</v>
      </c>
    </row>
    <row r="130" spans="1:8" ht="10.5" customHeight="1" x14ac:dyDescent="0.25">
      <c r="A130" s="225" t="s">
        <v>339</v>
      </c>
      <c r="B130" s="226"/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v>0</v>
      </c>
    </row>
    <row r="131" spans="1:8" ht="10.5" customHeight="1" x14ac:dyDescent="0.25">
      <c r="A131" s="103"/>
      <c r="B131" s="104" t="s">
        <v>340</v>
      </c>
      <c r="C131" s="115">
        <v>0</v>
      </c>
      <c r="D131" s="115">
        <v>0</v>
      </c>
      <c r="E131" s="115">
        <v>0</v>
      </c>
      <c r="F131" s="115">
        <v>0</v>
      </c>
      <c r="G131" s="115">
        <v>0</v>
      </c>
      <c r="H131" s="115">
        <v>0</v>
      </c>
    </row>
    <row r="132" spans="1:8" ht="10.5" customHeight="1" x14ac:dyDescent="0.25">
      <c r="A132" s="103"/>
      <c r="B132" s="104" t="s">
        <v>341</v>
      </c>
      <c r="C132" s="115">
        <v>0</v>
      </c>
      <c r="D132" s="115">
        <v>0</v>
      </c>
      <c r="E132" s="115">
        <v>0</v>
      </c>
      <c r="F132" s="115">
        <v>0</v>
      </c>
      <c r="G132" s="115">
        <v>0</v>
      </c>
      <c r="H132" s="115">
        <v>0</v>
      </c>
    </row>
    <row r="133" spans="1:8" ht="10.5" customHeight="1" x14ac:dyDescent="0.25">
      <c r="A133" s="103"/>
      <c r="B133" s="104" t="s">
        <v>342</v>
      </c>
      <c r="C133" s="115">
        <v>0</v>
      </c>
      <c r="D133" s="115">
        <v>0</v>
      </c>
      <c r="E133" s="115">
        <v>0</v>
      </c>
      <c r="F133" s="115">
        <v>0</v>
      </c>
      <c r="G133" s="115">
        <v>0</v>
      </c>
      <c r="H133" s="115">
        <v>0</v>
      </c>
    </row>
    <row r="134" spans="1:8" ht="10.5" customHeight="1" x14ac:dyDescent="0.25">
      <c r="A134" s="103"/>
      <c r="B134" s="104" t="s">
        <v>343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</row>
    <row r="135" spans="1:8" ht="10.5" customHeight="1" x14ac:dyDescent="0.25">
      <c r="A135" s="103"/>
      <c r="B135" s="104" t="s">
        <v>344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v>0</v>
      </c>
    </row>
    <row r="136" spans="1:8" ht="10.5" customHeight="1" x14ac:dyDescent="0.25">
      <c r="A136" s="103"/>
      <c r="B136" s="104" t="s">
        <v>345</v>
      </c>
      <c r="C136" s="115">
        <v>0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</row>
    <row r="137" spans="1:8" ht="10.5" customHeight="1" x14ac:dyDescent="0.25">
      <c r="A137" s="103"/>
      <c r="B137" s="104" t="s">
        <v>346</v>
      </c>
      <c r="C137" s="115">
        <v>0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</row>
    <row r="138" spans="1:8" ht="10.5" customHeight="1" x14ac:dyDescent="0.25">
      <c r="A138" s="103"/>
      <c r="B138" s="104" t="s">
        <v>347</v>
      </c>
      <c r="C138" s="115">
        <v>0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</row>
    <row r="139" spans="1:8" ht="10.5" customHeight="1" x14ac:dyDescent="0.25">
      <c r="A139" s="103"/>
      <c r="B139" s="104" t="s">
        <v>348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v>0</v>
      </c>
    </row>
    <row r="140" spans="1:8" ht="10.5" customHeight="1" x14ac:dyDescent="0.25">
      <c r="A140" s="225" t="s">
        <v>349</v>
      </c>
      <c r="B140" s="226"/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</row>
    <row r="141" spans="1:8" ht="10.5" customHeight="1" x14ac:dyDescent="0.25">
      <c r="A141" s="103"/>
      <c r="B141" s="104" t="s">
        <v>350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</row>
    <row r="142" spans="1:8" ht="10.5" customHeight="1" x14ac:dyDescent="0.25">
      <c r="A142" s="103"/>
      <c r="B142" s="104" t="s">
        <v>351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</row>
    <row r="143" spans="1:8" ht="10.5" customHeight="1" x14ac:dyDescent="0.25">
      <c r="A143" s="103"/>
      <c r="B143" s="104" t="s">
        <v>352</v>
      </c>
      <c r="C143" s="115">
        <v>0</v>
      </c>
      <c r="D143" s="115">
        <v>0</v>
      </c>
      <c r="E143" s="115">
        <v>0</v>
      </c>
      <c r="F143" s="115">
        <v>0</v>
      </c>
      <c r="G143" s="115">
        <v>0</v>
      </c>
      <c r="H143" s="115">
        <v>0</v>
      </c>
    </row>
    <row r="144" spans="1:8" ht="10.5" customHeight="1" x14ac:dyDescent="0.25">
      <c r="A144" s="225" t="s">
        <v>353</v>
      </c>
      <c r="B144" s="226"/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</row>
    <row r="145" spans="1:8" ht="10.5" customHeight="1" x14ac:dyDescent="0.25">
      <c r="A145" s="103"/>
      <c r="B145" s="104" t="s">
        <v>354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</row>
    <row r="146" spans="1:8" ht="10.5" customHeight="1" x14ac:dyDescent="0.25">
      <c r="A146" s="103"/>
      <c r="B146" s="104" t="s">
        <v>355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</row>
    <row r="147" spans="1:8" ht="10.5" customHeight="1" x14ac:dyDescent="0.25">
      <c r="A147" s="103"/>
      <c r="B147" s="104" t="s">
        <v>356</v>
      </c>
      <c r="C147" s="115">
        <v>0</v>
      </c>
      <c r="D147" s="115">
        <v>0</v>
      </c>
      <c r="E147" s="115">
        <v>0</v>
      </c>
      <c r="F147" s="115">
        <v>0</v>
      </c>
      <c r="G147" s="115">
        <v>0</v>
      </c>
      <c r="H147" s="115">
        <v>0</v>
      </c>
    </row>
    <row r="148" spans="1:8" ht="10.5" customHeight="1" x14ac:dyDescent="0.25">
      <c r="A148" s="103"/>
      <c r="B148" s="104" t="s">
        <v>357</v>
      </c>
      <c r="C148" s="115">
        <v>0</v>
      </c>
      <c r="D148" s="115">
        <v>0</v>
      </c>
      <c r="E148" s="115">
        <v>0</v>
      </c>
      <c r="F148" s="115">
        <v>0</v>
      </c>
      <c r="G148" s="115">
        <v>0</v>
      </c>
      <c r="H148" s="115">
        <v>0</v>
      </c>
    </row>
    <row r="149" spans="1:8" ht="10.5" customHeight="1" x14ac:dyDescent="0.25">
      <c r="A149" s="103"/>
      <c r="B149" s="104" t="s">
        <v>358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v>0</v>
      </c>
    </row>
    <row r="150" spans="1:8" ht="10.5" customHeight="1" x14ac:dyDescent="0.25">
      <c r="A150" s="103"/>
      <c r="B150" s="104" t="s">
        <v>359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</row>
    <row r="151" spans="1:8" ht="10.5" customHeight="1" x14ac:dyDescent="0.25">
      <c r="A151" s="103"/>
      <c r="B151" s="104" t="s">
        <v>360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v>0</v>
      </c>
    </row>
    <row r="152" spans="1:8" ht="10.5" customHeight="1" x14ac:dyDescent="0.25">
      <c r="A152" s="103"/>
      <c r="B152" s="104" t="s">
        <v>361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</row>
    <row r="153" spans="1:8" ht="10.5" customHeight="1" x14ac:dyDescent="0.25">
      <c r="A153" s="225" t="s">
        <v>362</v>
      </c>
      <c r="B153" s="226"/>
      <c r="C153" s="115">
        <v>0</v>
      </c>
      <c r="D153" s="115">
        <v>0</v>
      </c>
      <c r="E153" s="115">
        <v>0</v>
      </c>
      <c r="F153" s="115">
        <v>0</v>
      </c>
      <c r="G153" s="115">
        <v>0</v>
      </c>
      <c r="H153" s="115">
        <v>0</v>
      </c>
    </row>
    <row r="154" spans="1:8" ht="10.5" customHeight="1" x14ac:dyDescent="0.25">
      <c r="A154" s="103"/>
      <c r="B154" s="104" t="s">
        <v>363</v>
      </c>
      <c r="C154" s="115">
        <v>0</v>
      </c>
      <c r="D154" s="115">
        <v>0</v>
      </c>
      <c r="E154" s="115">
        <v>0</v>
      </c>
      <c r="F154" s="115">
        <v>0</v>
      </c>
      <c r="G154" s="115">
        <v>0</v>
      </c>
      <c r="H154" s="115">
        <v>0</v>
      </c>
    </row>
    <row r="155" spans="1:8" ht="10.5" customHeight="1" x14ac:dyDescent="0.25">
      <c r="A155" s="103"/>
      <c r="B155" s="104" t="s">
        <v>364</v>
      </c>
      <c r="C155" s="115">
        <v>0</v>
      </c>
      <c r="D155" s="115">
        <v>0</v>
      </c>
      <c r="E155" s="115">
        <v>0</v>
      </c>
      <c r="F155" s="115">
        <v>0</v>
      </c>
      <c r="G155" s="115">
        <v>0</v>
      </c>
      <c r="H155" s="115">
        <v>0</v>
      </c>
    </row>
    <row r="156" spans="1:8" ht="10.5" customHeight="1" x14ac:dyDescent="0.25">
      <c r="A156" s="103"/>
      <c r="B156" s="104" t="s">
        <v>365</v>
      </c>
      <c r="C156" s="115">
        <v>0</v>
      </c>
      <c r="D156" s="115">
        <v>0</v>
      </c>
      <c r="E156" s="115">
        <v>0</v>
      </c>
      <c r="F156" s="115">
        <v>0</v>
      </c>
      <c r="G156" s="115">
        <v>0</v>
      </c>
      <c r="H156" s="115">
        <v>0</v>
      </c>
    </row>
    <row r="157" spans="1:8" ht="10.5" customHeight="1" x14ac:dyDescent="0.25">
      <c r="A157" s="225" t="s">
        <v>366</v>
      </c>
      <c r="B157" s="226"/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</row>
    <row r="158" spans="1:8" ht="10.5" customHeight="1" x14ac:dyDescent="0.25">
      <c r="A158" s="103"/>
      <c r="B158" s="104" t="s">
        <v>367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v>0</v>
      </c>
    </row>
    <row r="159" spans="1:8" ht="10.5" customHeight="1" x14ac:dyDescent="0.25">
      <c r="A159" s="103"/>
      <c r="B159" s="104" t="s">
        <v>368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v>0</v>
      </c>
    </row>
    <row r="160" spans="1:8" ht="10.5" customHeight="1" x14ac:dyDescent="0.25">
      <c r="A160" s="103"/>
      <c r="B160" s="104" t="s">
        <v>369</v>
      </c>
      <c r="C160" s="115">
        <v>0</v>
      </c>
      <c r="D160" s="115">
        <v>0</v>
      </c>
      <c r="E160" s="115">
        <v>0</v>
      </c>
      <c r="F160" s="115">
        <v>0</v>
      </c>
      <c r="G160" s="115">
        <v>0</v>
      </c>
      <c r="H160" s="115">
        <v>0</v>
      </c>
    </row>
    <row r="161" spans="1:8" ht="10.5" customHeight="1" x14ac:dyDescent="0.25">
      <c r="A161" s="103"/>
      <c r="B161" s="104" t="s">
        <v>370</v>
      </c>
      <c r="C161" s="115">
        <v>0</v>
      </c>
      <c r="D161" s="115">
        <v>0</v>
      </c>
      <c r="E161" s="115">
        <v>0</v>
      </c>
      <c r="F161" s="115">
        <v>0</v>
      </c>
      <c r="G161" s="115">
        <v>0</v>
      </c>
      <c r="H161" s="115">
        <v>0</v>
      </c>
    </row>
    <row r="162" spans="1:8" ht="10.5" customHeight="1" x14ac:dyDescent="0.25">
      <c r="A162" s="103"/>
      <c r="B162" s="104" t="s">
        <v>371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0</v>
      </c>
    </row>
    <row r="163" spans="1:8" ht="10.5" customHeight="1" x14ac:dyDescent="0.25">
      <c r="A163" s="103"/>
      <c r="B163" s="104" t="s">
        <v>372</v>
      </c>
      <c r="C163" s="141">
        <v>0</v>
      </c>
      <c r="D163" s="141">
        <v>0</v>
      </c>
      <c r="E163" s="141">
        <v>0</v>
      </c>
      <c r="F163" s="141">
        <v>0</v>
      </c>
      <c r="G163" s="141">
        <v>0</v>
      </c>
      <c r="H163" s="141">
        <v>0</v>
      </c>
    </row>
    <row r="164" spans="1:8" ht="10.5" customHeight="1" x14ac:dyDescent="0.25">
      <c r="A164" s="103"/>
      <c r="B164" s="104" t="s">
        <v>373</v>
      </c>
      <c r="C164" s="141">
        <v>0</v>
      </c>
      <c r="D164" s="141">
        <v>0</v>
      </c>
      <c r="E164" s="141">
        <v>0</v>
      </c>
      <c r="F164" s="141">
        <v>0</v>
      </c>
      <c r="G164" s="141">
        <v>0</v>
      </c>
      <c r="H164" s="141">
        <v>0</v>
      </c>
    </row>
    <row r="165" spans="1:8" ht="6" customHeight="1" x14ac:dyDescent="0.25">
      <c r="A165" s="103"/>
      <c r="B165" s="104"/>
      <c r="C165" s="141"/>
      <c r="D165" s="97"/>
      <c r="E165" s="97"/>
      <c r="F165" s="97"/>
      <c r="G165" s="97"/>
      <c r="H165" s="97"/>
    </row>
    <row r="166" spans="1:8" ht="10.5" customHeight="1" x14ac:dyDescent="0.25">
      <c r="A166" s="229" t="s">
        <v>375</v>
      </c>
      <c r="B166" s="230"/>
      <c r="C166" s="137">
        <f>C8</f>
        <v>7674794</v>
      </c>
      <c r="D166" s="142">
        <f t="shared" ref="D166:H166" si="20">D8</f>
        <v>0</v>
      </c>
      <c r="E166" s="142">
        <f t="shared" si="20"/>
        <v>7674794</v>
      </c>
      <c r="F166" s="142">
        <f t="shared" si="20"/>
        <v>3423867</v>
      </c>
      <c r="G166" s="142">
        <f t="shared" si="20"/>
        <v>3423867</v>
      </c>
      <c r="H166" s="142">
        <f t="shared" si="20"/>
        <v>4250927</v>
      </c>
    </row>
    <row r="167" spans="1:8" ht="3" customHeight="1" thickBot="1" x14ac:dyDescent="0.3">
      <c r="A167" s="105"/>
      <c r="B167" s="106"/>
      <c r="C167" s="119"/>
      <c r="D167" s="120"/>
      <c r="E167" s="120"/>
      <c r="F167" s="120"/>
      <c r="G167" s="120"/>
      <c r="H167" s="120"/>
    </row>
  </sheetData>
  <mergeCells count="39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C88:G88"/>
    <mergeCell ref="H88:H89"/>
    <mergeCell ref="A140:B140"/>
    <mergeCell ref="A144:B144"/>
    <mergeCell ref="A57:B57"/>
    <mergeCell ref="A61:B61"/>
    <mergeCell ref="A70:B70"/>
    <mergeCell ref="A74:B74"/>
    <mergeCell ref="A82:B82"/>
    <mergeCell ref="A83:H83"/>
    <mergeCell ref="A84:H84"/>
    <mergeCell ref="A85:H85"/>
    <mergeCell ref="A86:H86"/>
    <mergeCell ref="A87:H87"/>
    <mergeCell ref="A153:B153"/>
    <mergeCell ref="A90:B90"/>
    <mergeCell ref="A88:B89"/>
    <mergeCell ref="A157:B157"/>
    <mergeCell ref="A166:B166"/>
    <mergeCell ref="A92:B92"/>
    <mergeCell ref="A100:B100"/>
    <mergeCell ref="A110:B110"/>
    <mergeCell ref="A120:B120"/>
    <mergeCell ref="A130:B130"/>
    <mergeCell ref="A91:B91"/>
  </mergeCells>
  <printOptions horizontalCentered="1"/>
  <pageMargins left="0.70866141732283472" right="0.70866141732283472" top="0.74803149606299213" bottom="1.7322834645669292" header="0.31496062992125984" footer="0.9055118110236221"/>
  <pageSetup scale="68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H31"/>
  <sheetViews>
    <sheetView view="pageBreakPreview" zoomScaleNormal="100" zoomScaleSheetLayoutView="100" workbookViewId="0">
      <selection activeCell="A62" sqref="A62"/>
    </sheetView>
  </sheetViews>
  <sheetFormatPr baseColWidth="10" defaultRowHeight="15" x14ac:dyDescent="0.25"/>
  <cols>
    <col min="1" max="1" width="23.28515625" style="36" customWidth="1"/>
    <col min="2" max="7" width="15.28515625" style="114" customWidth="1"/>
    <col min="8" max="8" width="11.42578125" style="36"/>
  </cols>
  <sheetData>
    <row r="1" spans="1:8" s="35" customFormat="1" ht="11.25" x14ac:dyDescent="0.2">
      <c r="A1" s="182" t="str">
        <f>'FORMATO 6A'!A1</f>
        <v>INSTITUTO DE CATASTRO DEL ESTADO DE TLAXCALA</v>
      </c>
      <c r="B1" s="242"/>
      <c r="C1" s="242"/>
      <c r="D1" s="242"/>
      <c r="E1" s="242"/>
      <c r="F1" s="242"/>
      <c r="G1" s="183"/>
      <c r="H1" s="36"/>
    </row>
    <row r="2" spans="1:8" s="35" customFormat="1" ht="11.25" x14ac:dyDescent="0.2">
      <c r="A2" s="157" t="s">
        <v>294</v>
      </c>
      <c r="B2" s="158"/>
      <c r="C2" s="158"/>
      <c r="D2" s="158"/>
      <c r="E2" s="158"/>
      <c r="F2" s="158"/>
      <c r="G2" s="159"/>
      <c r="H2" s="36"/>
    </row>
    <row r="3" spans="1:8" s="35" customFormat="1" ht="11.25" x14ac:dyDescent="0.2">
      <c r="A3" s="157" t="s">
        <v>376</v>
      </c>
      <c r="B3" s="158"/>
      <c r="C3" s="158"/>
      <c r="D3" s="158"/>
      <c r="E3" s="158"/>
      <c r="F3" s="158"/>
      <c r="G3" s="159"/>
      <c r="H3" s="36"/>
    </row>
    <row r="4" spans="1:8" s="35" customFormat="1" ht="11.25" x14ac:dyDescent="0.2">
      <c r="A4" s="157" t="str">
        <f>'FORMATO 6A'!A4</f>
        <v>Del 1 de enero al 30 de junio de 2022 (b)</v>
      </c>
      <c r="B4" s="158"/>
      <c r="C4" s="158"/>
      <c r="D4" s="158"/>
      <c r="E4" s="158"/>
      <c r="F4" s="158"/>
      <c r="G4" s="159"/>
      <c r="H4" s="36"/>
    </row>
    <row r="5" spans="1:8" s="35" customFormat="1" ht="12" thickBot="1" x14ac:dyDescent="0.25">
      <c r="A5" s="160" t="s">
        <v>1</v>
      </c>
      <c r="B5" s="161"/>
      <c r="C5" s="161"/>
      <c r="D5" s="161"/>
      <c r="E5" s="161"/>
      <c r="F5" s="161"/>
      <c r="G5" s="162"/>
      <c r="H5" s="36"/>
    </row>
    <row r="6" spans="1:8" s="35" customFormat="1" ht="12" thickBot="1" x14ac:dyDescent="0.25">
      <c r="A6" s="166" t="s">
        <v>2</v>
      </c>
      <c r="B6" s="231" t="s">
        <v>296</v>
      </c>
      <c r="C6" s="232"/>
      <c r="D6" s="232"/>
      <c r="E6" s="232"/>
      <c r="F6" s="233"/>
      <c r="G6" s="204" t="s">
        <v>297</v>
      </c>
      <c r="H6" s="36"/>
    </row>
    <row r="7" spans="1:8" s="35" customFormat="1" ht="17.25" thickBot="1" x14ac:dyDescent="0.25">
      <c r="A7" s="168"/>
      <c r="B7" s="89" t="s">
        <v>183</v>
      </c>
      <c r="C7" s="89" t="s">
        <v>228</v>
      </c>
      <c r="D7" s="89" t="s">
        <v>229</v>
      </c>
      <c r="E7" s="89" t="s">
        <v>184</v>
      </c>
      <c r="F7" s="89" t="s">
        <v>202</v>
      </c>
      <c r="G7" s="205"/>
      <c r="H7" s="36"/>
    </row>
    <row r="8" spans="1:8" x14ac:dyDescent="0.25">
      <c r="A8" s="2" t="s">
        <v>377</v>
      </c>
      <c r="B8" s="123"/>
      <c r="C8" s="123"/>
      <c r="D8" s="123"/>
      <c r="E8" s="123"/>
      <c r="F8" s="123"/>
      <c r="G8" s="123"/>
    </row>
    <row r="9" spans="1:8" x14ac:dyDescent="0.25">
      <c r="A9" s="2" t="s">
        <v>378</v>
      </c>
      <c r="B9" s="124">
        <f>B10</f>
        <v>7674794</v>
      </c>
      <c r="C9" s="124">
        <f t="shared" ref="C9:G9" si="0">C10</f>
        <v>0</v>
      </c>
      <c r="D9" s="124">
        <f t="shared" si="0"/>
        <v>7674794</v>
      </c>
      <c r="E9" s="124">
        <f t="shared" si="0"/>
        <v>3423867</v>
      </c>
      <c r="F9" s="124">
        <f t="shared" si="0"/>
        <v>3423867</v>
      </c>
      <c r="G9" s="124">
        <f t="shared" si="0"/>
        <v>4250927</v>
      </c>
    </row>
    <row r="10" spans="1:8" x14ac:dyDescent="0.25">
      <c r="A10" s="6" t="s">
        <v>443</v>
      </c>
      <c r="B10" s="54">
        <f>'FORMATO 5'!D44</f>
        <v>7674794</v>
      </c>
      <c r="C10" s="54">
        <f>'FORMATO 5'!E44</f>
        <v>0</v>
      </c>
      <c r="D10" s="54">
        <f>B10+C10</f>
        <v>7674794</v>
      </c>
      <c r="E10" s="54">
        <f>'FORMATO 6A'!F166</f>
        <v>3423867</v>
      </c>
      <c r="F10" s="54">
        <f>'FORMATO 6A'!G166</f>
        <v>3423867</v>
      </c>
      <c r="G10" s="54">
        <f>D10-E10</f>
        <v>4250927</v>
      </c>
    </row>
    <row r="11" spans="1:8" s="48" customFormat="1" x14ac:dyDescent="0.25">
      <c r="A11" s="47" t="s">
        <v>380</v>
      </c>
      <c r="B11" s="125"/>
      <c r="C11" s="125"/>
      <c r="D11" s="125"/>
      <c r="E11" s="125"/>
      <c r="F11" s="125"/>
      <c r="G11" s="125"/>
      <c r="H11" s="121"/>
    </row>
    <row r="12" spans="1:8" s="48" customFormat="1" x14ac:dyDescent="0.25">
      <c r="A12" s="47" t="s">
        <v>381</v>
      </c>
      <c r="B12" s="125"/>
      <c r="C12" s="125"/>
      <c r="D12" s="125"/>
      <c r="E12" s="125"/>
      <c r="F12" s="125"/>
      <c r="G12" s="125"/>
      <c r="H12" s="121"/>
    </row>
    <row r="13" spans="1:8" s="48" customFormat="1" x14ac:dyDescent="0.25">
      <c r="A13" s="47" t="s">
        <v>382</v>
      </c>
      <c r="B13" s="125"/>
      <c r="C13" s="125"/>
      <c r="D13" s="125"/>
      <c r="E13" s="125"/>
      <c r="F13" s="125"/>
      <c r="G13" s="125"/>
      <c r="H13" s="121"/>
    </row>
    <row r="14" spans="1:8" s="48" customFormat="1" x14ac:dyDescent="0.25">
      <c r="A14" s="47" t="s">
        <v>383</v>
      </c>
      <c r="B14" s="125"/>
      <c r="C14" s="125"/>
      <c r="D14" s="125"/>
      <c r="E14" s="125"/>
      <c r="F14" s="125"/>
      <c r="G14" s="125"/>
      <c r="H14" s="121"/>
    </row>
    <row r="15" spans="1:8" s="48" customFormat="1" x14ac:dyDescent="0.25">
      <c r="A15" s="47" t="s">
        <v>384</v>
      </c>
      <c r="B15" s="125"/>
      <c r="C15" s="125"/>
      <c r="D15" s="125"/>
      <c r="E15" s="125"/>
      <c r="F15" s="125"/>
      <c r="G15" s="125"/>
      <c r="H15" s="121"/>
    </row>
    <row r="16" spans="1:8" s="48" customFormat="1" x14ac:dyDescent="0.25">
      <c r="A16" s="47" t="s">
        <v>385</v>
      </c>
      <c r="B16" s="125"/>
      <c r="C16" s="125"/>
      <c r="D16" s="125"/>
      <c r="E16" s="125"/>
      <c r="F16" s="125"/>
      <c r="G16" s="125"/>
      <c r="H16" s="121"/>
    </row>
    <row r="17" spans="1:8" s="48" customFormat="1" x14ac:dyDescent="0.25">
      <c r="A17" s="47" t="s">
        <v>386</v>
      </c>
      <c r="B17" s="125"/>
      <c r="C17" s="125"/>
      <c r="D17" s="125"/>
      <c r="E17" s="125"/>
      <c r="F17" s="125"/>
      <c r="G17" s="125"/>
      <c r="H17" s="121"/>
    </row>
    <row r="18" spans="1:8" x14ac:dyDescent="0.25">
      <c r="A18" s="6"/>
      <c r="B18" s="54"/>
      <c r="C18" s="54"/>
      <c r="D18" s="54"/>
      <c r="E18" s="54"/>
      <c r="F18" s="54"/>
      <c r="G18" s="54"/>
    </row>
    <row r="19" spans="1:8" x14ac:dyDescent="0.25">
      <c r="A19" s="3" t="s">
        <v>387</v>
      </c>
      <c r="B19" s="54"/>
      <c r="C19" s="54"/>
      <c r="D19" s="54"/>
      <c r="E19" s="54"/>
      <c r="F19" s="54"/>
      <c r="G19" s="54"/>
    </row>
    <row r="20" spans="1:8" x14ac:dyDescent="0.25">
      <c r="A20" s="3" t="s">
        <v>388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8" x14ac:dyDescent="0.25">
      <c r="A21" s="122" t="s">
        <v>379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</row>
    <row r="22" spans="1:8" s="48" customFormat="1" x14ac:dyDescent="0.25">
      <c r="A22" s="122" t="s">
        <v>380</v>
      </c>
      <c r="B22" s="126"/>
      <c r="C22" s="126"/>
      <c r="D22" s="126"/>
      <c r="E22" s="126"/>
      <c r="F22" s="126"/>
      <c r="G22" s="126"/>
      <c r="H22" s="121"/>
    </row>
    <row r="23" spans="1:8" s="48" customFormat="1" x14ac:dyDescent="0.25">
      <c r="A23" s="122" t="s">
        <v>381</v>
      </c>
      <c r="B23" s="126"/>
      <c r="C23" s="126"/>
      <c r="D23" s="126"/>
      <c r="E23" s="126"/>
      <c r="F23" s="126"/>
      <c r="G23" s="126"/>
      <c r="H23" s="121"/>
    </row>
    <row r="24" spans="1:8" s="48" customFormat="1" x14ac:dyDescent="0.25">
      <c r="A24" s="47" t="s">
        <v>382</v>
      </c>
      <c r="B24" s="125"/>
      <c r="C24" s="125"/>
      <c r="D24" s="125"/>
      <c r="E24" s="125"/>
      <c r="F24" s="125"/>
      <c r="G24" s="125"/>
      <c r="H24" s="121"/>
    </row>
    <row r="25" spans="1:8" s="48" customFormat="1" x14ac:dyDescent="0.25">
      <c r="A25" s="47" t="s">
        <v>383</v>
      </c>
      <c r="B25" s="125"/>
      <c r="C25" s="125"/>
      <c r="D25" s="125"/>
      <c r="E25" s="125"/>
      <c r="F25" s="125"/>
      <c r="G25" s="125"/>
      <c r="H25" s="121"/>
    </row>
    <row r="26" spans="1:8" s="48" customFormat="1" x14ac:dyDescent="0.25">
      <c r="A26" s="47" t="s">
        <v>384</v>
      </c>
      <c r="B26" s="125"/>
      <c r="C26" s="125"/>
      <c r="D26" s="125"/>
      <c r="E26" s="125"/>
      <c r="F26" s="125"/>
      <c r="G26" s="125"/>
      <c r="H26" s="121"/>
    </row>
    <row r="27" spans="1:8" s="48" customFormat="1" x14ac:dyDescent="0.25">
      <c r="A27" s="47" t="s">
        <v>385</v>
      </c>
      <c r="B27" s="125"/>
      <c r="C27" s="125"/>
      <c r="D27" s="125"/>
      <c r="E27" s="125"/>
      <c r="F27" s="125"/>
      <c r="G27" s="125"/>
      <c r="H27" s="121"/>
    </row>
    <row r="28" spans="1:8" s="48" customFormat="1" x14ac:dyDescent="0.25">
      <c r="A28" s="47" t="s">
        <v>386</v>
      </c>
      <c r="B28" s="125"/>
      <c r="C28" s="125"/>
      <c r="D28" s="125"/>
      <c r="E28" s="125"/>
      <c r="F28" s="125"/>
      <c r="G28" s="125"/>
      <c r="H28" s="121"/>
    </row>
    <row r="29" spans="1:8" x14ac:dyDescent="0.25">
      <c r="A29" s="24"/>
      <c r="B29" s="54"/>
      <c r="C29" s="54"/>
      <c r="D29" s="54"/>
      <c r="E29" s="54"/>
      <c r="F29" s="54"/>
      <c r="G29" s="54"/>
    </row>
    <row r="30" spans="1:8" x14ac:dyDescent="0.25">
      <c r="A30" s="2" t="s">
        <v>375</v>
      </c>
      <c r="B30" s="54">
        <f>B9+B20</f>
        <v>7674794</v>
      </c>
      <c r="C30" s="54">
        <f t="shared" ref="C30:G30" si="1">C9+C20</f>
        <v>0</v>
      </c>
      <c r="D30" s="54">
        <f t="shared" si="1"/>
        <v>7674794</v>
      </c>
      <c r="E30" s="54">
        <f t="shared" si="1"/>
        <v>3423867</v>
      </c>
      <c r="F30" s="54">
        <f t="shared" si="1"/>
        <v>3423867</v>
      </c>
      <c r="G30" s="54">
        <f t="shared" si="1"/>
        <v>4250927</v>
      </c>
    </row>
    <row r="31" spans="1:8" ht="15.75" thickBot="1" x14ac:dyDescent="0.3">
      <c r="A31" s="7"/>
      <c r="B31" s="55"/>
      <c r="C31" s="55"/>
      <c r="D31" s="55"/>
      <c r="E31" s="55"/>
      <c r="F31" s="55"/>
      <c r="G31" s="5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1.7322834645669292" header="0.31496062992125984" footer="0.9055118110236221"/>
  <pageSetup scale="75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181"/>
  <sheetViews>
    <sheetView view="pageBreakPreview" zoomScaleNormal="100" zoomScaleSheetLayoutView="100" workbookViewId="0">
      <selection activeCell="A62" sqref="A62"/>
    </sheetView>
  </sheetViews>
  <sheetFormatPr baseColWidth="10" defaultRowHeight="15" x14ac:dyDescent="0.25"/>
  <cols>
    <col min="1" max="1" width="6.28515625" style="36" customWidth="1"/>
    <col min="2" max="2" width="45.5703125" style="36" customWidth="1"/>
    <col min="3" max="8" width="10.7109375" style="114" customWidth="1"/>
    <col min="9" max="9" width="11.42578125" style="36"/>
  </cols>
  <sheetData>
    <row r="1" spans="1:9" x14ac:dyDescent="0.25">
      <c r="A1" s="163" t="str">
        <f>'FORMATO 6B'!A1:G1</f>
        <v>INSTITUTO DE CATASTRO DEL ESTADO DE TLAXCALA</v>
      </c>
      <c r="B1" s="164"/>
      <c r="C1" s="164"/>
      <c r="D1" s="164"/>
      <c r="E1" s="164"/>
      <c r="F1" s="164"/>
      <c r="G1" s="164"/>
      <c r="H1" s="237"/>
    </row>
    <row r="2" spans="1:9" x14ac:dyDescent="0.25">
      <c r="A2" s="186" t="s">
        <v>294</v>
      </c>
      <c r="B2" s="187"/>
      <c r="C2" s="187"/>
      <c r="D2" s="187"/>
      <c r="E2" s="187"/>
      <c r="F2" s="187"/>
      <c r="G2" s="187"/>
      <c r="H2" s="238"/>
    </row>
    <row r="3" spans="1:9" x14ac:dyDescent="0.25">
      <c r="A3" s="186" t="s">
        <v>389</v>
      </c>
      <c r="B3" s="187"/>
      <c r="C3" s="187"/>
      <c r="D3" s="187"/>
      <c r="E3" s="187"/>
      <c r="F3" s="187"/>
      <c r="G3" s="187"/>
      <c r="H3" s="238"/>
    </row>
    <row r="4" spans="1:9" x14ac:dyDescent="0.25">
      <c r="A4" s="186" t="str">
        <f>'FORMATO 6B'!A4:G4</f>
        <v>Del 1 de enero al 30 de junio de 2022 (b)</v>
      </c>
      <c r="B4" s="187"/>
      <c r="C4" s="187"/>
      <c r="D4" s="187"/>
      <c r="E4" s="187"/>
      <c r="F4" s="187"/>
      <c r="G4" s="187"/>
      <c r="H4" s="238"/>
    </row>
    <row r="5" spans="1:9" ht="15.75" thickBot="1" x14ac:dyDescent="0.3">
      <c r="A5" s="189" t="s">
        <v>1</v>
      </c>
      <c r="B5" s="190"/>
      <c r="C5" s="190"/>
      <c r="D5" s="190"/>
      <c r="E5" s="190"/>
      <c r="F5" s="190"/>
      <c r="G5" s="190"/>
      <c r="H5" s="239"/>
    </row>
    <row r="6" spans="1:9" ht="15.75" thickBot="1" x14ac:dyDescent="0.3">
      <c r="A6" s="163" t="s">
        <v>2</v>
      </c>
      <c r="B6" s="165"/>
      <c r="C6" s="231" t="s">
        <v>296</v>
      </c>
      <c r="D6" s="232"/>
      <c r="E6" s="232"/>
      <c r="F6" s="232"/>
      <c r="G6" s="233"/>
      <c r="H6" s="204" t="s">
        <v>297</v>
      </c>
    </row>
    <row r="7" spans="1:9" ht="17.25" thickBot="1" x14ac:dyDescent="0.3">
      <c r="A7" s="189"/>
      <c r="B7" s="191"/>
      <c r="C7" s="89" t="s">
        <v>183</v>
      </c>
      <c r="D7" s="89" t="s">
        <v>298</v>
      </c>
      <c r="E7" s="89" t="s">
        <v>299</v>
      </c>
      <c r="F7" s="89" t="s">
        <v>184</v>
      </c>
      <c r="G7" s="89" t="s">
        <v>202</v>
      </c>
      <c r="H7" s="205"/>
    </row>
    <row r="8" spans="1:9" ht="10.5" customHeight="1" x14ac:dyDescent="0.25">
      <c r="A8" s="180"/>
      <c r="B8" s="245"/>
      <c r="C8" s="127"/>
      <c r="D8" s="127"/>
      <c r="E8" s="127"/>
      <c r="F8" s="127"/>
      <c r="G8" s="127"/>
      <c r="H8" s="127"/>
    </row>
    <row r="9" spans="1:9" s="41" customFormat="1" ht="10.5" customHeight="1" x14ac:dyDescent="0.25">
      <c r="A9" s="243" t="s">
        <v>390</v>
      </c>
      <c r="B9" s="246"/>
      <c r="C9" s="130">
        <f>C10</f>
        <v>7674794</v>
      </c>
      <c r="D9" s="130">
        <f t="shared" ref="D9:H9" si="0">D10</f>
        <v>0</v>
      </c>
      <c r="E9" s="130">
        <f t="shared" si="0"/>
        <v>7674794</v>
      </c>
      <c r="F9" s="130">
        <f t="shared" si="0"/>
        <v>3423867</v>
      </c>
      <c r="G9" s="130">
        <f t="shared" si="0"/>
        <v>3423867</v>
      </c>
      <c r="H9" s="130">
        <f t="shared" si="0"/>
        <v>4250927</v>
      </c>
      <c r="I9" s="45"/>
    </row>
    <row r="10" spans="1:9" s="41" customFormat="1" ht="10.5" customHeight="1" x14ac:dyDescent="0.25">
      <c r="A10" s="243" t="s">
        <v>391</v>
      </c>
      <c r="B10" s="244"/>
      <c r="C10" s="130">
        <f>C18</f>
        <v>7674794</v>
      </c>
      <c r="D10" s="130">
        <f t="shared" ref="D10:H10" si="1">D18</f>
        <v>0</v>
      </c>
      <c r="E10" s="130">
        <f t="shared" si="1"/>
        <v>7674794</v>
      </c>
      <c r="F10" s="130">
        <f t="shared" si="1"/>
        <v>3423867</v>
      </c>
      <c r="G10" s="130">
        <f t="shared" si="1"/>
        <v>3423867</v>
      </c>
      <c r="H10" s="130">
        <f t="shared" si="1"/>
        <v>4250927</v>
      </c>
      <c r="I10" s="45"/>
    </row>
    <row r="11" spans="1:9" s="41" customFormat="1" ht="10.5" customHeight="1" x14ac:dyDescent="0.25">
      <c r="A11" s="42"/>
      <c r="B11" s="40" t="s">
        <v>392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  <c r="H11" s="128">
        <v>0</v>
      </c>
      <c r="I11" s="45"/>
    </row>
    <row r="12" spans="1:9" s="41" customFormat="1" ht="10.5" customHeight="1" x14ac:dyDescent="0.25">
      <c r="A12" s="42"/>
      <c r="B12" s="40" t="s">
        <v>393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45"/>
    </row>
    <row r="13" spans="1:9" s="41" customFormat="1" ht="10.5" customHeight="1" x14ac:dyDescent="0.25">
      <c r="A13" s="42"/>
      <c r="B13" s="40" t="s">
        <v>394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45"/>
    </row>
    <row r="14" spans="1:9" s="41" customFormat="1" ht="10.5" customHeight="1" x14ac:dyDescent="0.25">
      <c r="A14" s="42"/>
      <c r="B14" s="40" t="s">
        <v>395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45"/>
    </row>
    <row r="15" spans="1:9" s="41" customFormat="1" ht="10.5" customHeight="1" x14ac:dyDescent="0.25">
      <c r="A15" s="42"/>
      <c r="B15" s="40" t="s">
        <v>396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45"/>
    </row>
    <row r="16" spans="1:9" s="41" customFormat="1" ht="10.5" customHeight="1" x14ac:dyDescent="0.25">
      <c r="A16" s="42"/>
      <c r="B16" s="40" t="s">
        <v>397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45"/>
    </row>
    <row r="17" spans="1:9" s="41" customFormat="1" ht="10.5" customHeight="1" x14ac:dyDescent="0.25">
      <c r="A17" s="42"/>
      <c r="B17" s="40" t="s">
        <v>398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  <c r="H17" s="128">
        <v>0</v>
      </c>
      <c r="I17" s="45"/>
    </row>
    <row r="18" spans="1:9" s="41" customFormat="1" ht="10.5" customHeight="1" x14ac:dyDescent="0.25">
      <c r="A18" s="42"/>
      <c r="B18" s="40" t="s">
        <v>399</v>
      </c>
      <c r="C18" s="128">
        <f>'FORMATO 6B'!B10</f>
        <v>7674794</v>
      </c>
      <c r="D18" s="128">
        <f>'FORMATO 6B'!C10</f>
        <v>0</v>
      </c>
      <c r="E18" s="128">
        <f>C18+D18</f>
        <v>7674794</v>
      </c>
      <c r="F18" s="128">
        <f>'FORMATO 6B'!E10</f>
        <v>3423867</v>
      </c>
      <c r="G18" s="128">
        <f>F18</f>
        <v>3423867</v>
      </c>
      <c r="H18" s="128">
        <f>E18-G18</f>
        <v>4250927</v>
      </c>
      <c r="I18" s="45"/>
    </row>
    <row r="19" spans="1:9" s="41" customFormat="1" ht="10.5" customHeight="1" x14ac:dyDescent="0.25">
      <c r="A19" s="76"/>
      <c r="B19" s="77"/>
      <c r="C19" s="129"/>
      <c r="D19" s="130"/>
      <c r="E19" s="130"/>
      <c r="F19" s="130"/>
      <c r="G19" s="130"/>
      <c r="H19" s="130"/>
      <c r="I19" s="45"/>
    </row>
    <row r="20" spans="1:9" s="41" customFormat="1" ht="10.5" customHeight="1" x14ac:dyDescent="0.25">
      <c r="A20" s="243" t="s">
        <v>400</v>
      </c>
      <c r="B20" s="244"/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45"/>
    </row>
    <row r="21" spans="1:9" s="41" customFormat="1" ht="10.5" customHeight="1" x14ac:dyDescent="0.25">
      <c r="A21" s="42"/>
      <c r="B21" s="40" t="s">
        <v>401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45"/>
    </row>
    <row r="22" spans="1:9" s="41" customFormat="1" ht="10.5" customHeight="1" x14ac:dyDescent="0.25">
      <c r="A22" s="42"/>
      <c r="B22" s="40" t="s">
        <v>402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45"/>
    </row>
    <row r="23" spans="1:9" s="41" customFormat="1" ht="10.5" customHeight="1" x14ac:dyDescent="0.25">
      <c r="A23" s="42"/>
      <c r="B23" s="40" t="s">
        <v>403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  <c r="H23" s="128">
        <v>0</v>
      </c>
      <c r="I23" s="45"/>
    </row>
    <row r="24" spans="1:9" s="41" customFormat="1" ht="10.5" customHeight="1" x14ac:dyDescent="0.25">
      <c r="A24" s="42"/>
      <c r="B24" s="40" t="s">
        <v>404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  <c r="H24" s="128">
        <v>0</v>
      </c>
      <c r="I24" s="45"/>
    </row>
    <row r="25" spans="1:9" s="41" customFormat="1" ht="10.5" customHeight="1" x14ac:dyDescent="0.25">
      <c r="A25" s="42"/>
      <c r="B25" s="40" t="s">
        <v>405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45"/>
    </row>
    <row r="26" spans="1:9" s="41" customFormat="1" ht="10.5" customHeight="1" x14ac:dyDescent="0.25">
      <c r="A26" s="42"/>
      <c r="B26" s="40" t="s">
        <v>406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  <c r="H26" s="128">
        <v>0</v>
      </c>
      <c r="I26" s="45"/>
    </row>
    <row r="27" spans="1:9" s="41" customFormat="1" ht="10.5" customHeight="1" x14ac:dyDescent="0.25">
      <c r="A27" s="42"/>
      <c r="B27" s="40" t="s">
        <v>407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  <c r="H27" s="128">
        <v>0</v>
      </c>
      <c r="I27" s="45"/>
    </row>
    <row r="28" spans="1:9" s="41" customFormat="1" ht="10.5" customHeight="1" x14ac:dyDescent="0.25">
      <c r="A28" s="76"/>
      <c r="B28" s="77"/>
      <c r="C28" s="129"/>
      <c r="D28" s="129"/>
      <c r="E28" s="129"/>
      <c r="F28" s="129"/>
      <c r="G28" s="129"/>
      <c r="H28" s="129"/>
      <c r="I28" s="45"/>
    </row>
    <row r="29" spans="1:9" s="41" customFormat="1" ht="10.5" customHeight="1" x14ac:dyDescent="0.25">
      <c r="A29" s="243" t="s">
        <v>408</v>
      </c>
      <c r="B29" s="244"/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45"/>
    </row>
    <row r="30" spans="1:9" s="41" customFormat="1" ht="10.5" customHeight="1" x14ac:dyDescent="0.25">
      <c r="A30" s="42"/>
      <c r="B30" s="40" t="s">
        <v>409</v>
      </c>
      <c r="C30" s="128">
        <v>0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45"/>
    </row>
    <row r="31" spans="1:9" s="41" customFormat="1" ht="10.5" customHeight="1" x14ac:dyDescent="0.25">
      <c r="A31" s="42"/>
      <c r="B31" s="40" t="s">
        <v>410</v>
      </c>
      <c r="C31" s="128">
        <v>0</v>
      </c>
      <c r="D31" s="128">
        <v>0</v>
      </c>
      <c r="E31" s="128">
        <v>0</v>
      </c>
      <c r="F31" s="128">
        <v>0</v>
      </c>
      <c r="G31" s="128">
        <v>0</v>
      </c>
      <c r="H31" s="128">
        <v>0</v>
      </c>
      <c r="I31" s="45"/>
    </row>
    <row r="32" spans="1:9" s="41" customFormat="1" ht="10.5" customHeight="1" x14ac:dyDescent="0.25">
      <c r="A32" s="42"/>
      <c r="B32" s="40" t="s">
        <v>411</v>
      </c>
      <c r="C32" s="128">
        <v>0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45"/>
    </row>
    <row r="33" spans="1:9" s="41" customFormat="1" ht="10.5" customHeight="1" x14ac:dyDescent="0.25">
      <c r="A33" s="42"/>
      <c r="B33" s="40" t="s">
        <v>412</v>
      </c>
      <c r="C33" s="128">
        <v>0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45"/>
    </row>
    <row r="34" spans="1:9" s="41" customFormat="1" ht="10.5" customHeight="1" x14ac:dyDescent="0.25">
      <c r="A34" s="42"/>
      <c r="B34" s="40" t="s">
        <v>413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45"/>
    </row>
    <row r="35" spans="1:9" s="41" customFormat="1" ht="10.5" customHeight="1" x14ac:dyDescent="0.25">
      <c r="A35" s="42"/>
      <c r="B35" s="40" t="s">
        <v>414</v>
      </c>
      <c r="C35" s="128">
        <v>0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45"/>
    </row>
    <row r="36" spans="1:9" s="41" customFormat="1" ht="10.5" customHeight="1" x14ac:dyDescent="0.25">
      <c r="A36" s="42"/>
      <c r="B36" s="40" t="s">
        <v>415</v>
      </c>
      <c r="C36" s="128">
        <v>0</v>
      </c>
      <c r="D36" s="128">
        <v>0</v>
      </c>
      <c r="E36" s="128">
        <v>0</v>
      </c>
      <c r="F36" s="128">
        <v>0</v>
      </c>
      <c r="G36" s="128">
        <v>0</v>
      </c>
      <c r="H36" s="128">
        <v>0</v>
      </c>
      <c r="I36" s="45"/>
    </row>
    <row r="37" spans="1:9" s="41" customFormat="1" ht="10.5" customHeight="1" x14ac:dyDescent="0.25">
      <c r="A37" s="42"/>
      <c r="B37" s="40" t="s">
        <v>416</v>
      </c>
      <c r="C37" s="128">
        <v>0</v>
      </c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45"/>
    </row>
    <row r="38" spans="1:9" s="41" customFormat="1" ht="10.5" customHeight="1" x14ac:dyDescent="0.25">
      <c r="A38" s="42"/>
      <c r="B38" s="40" t="s">
        <v>417</v>
      </c>
      <c r="C38" s="128">
        <v>0</v>
      </c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45"/>
    </row>
    <row r="39" spans="1:9" s="41" customFormat="1" ht="10.5" customHeight="1" x14ac:dyDescent="0.25">
      <c r="A39" s="76"/>
      <c r="B39" s="77"/>
      <c r="C39" s="129"/>
      <c r="D39" s="129"/>
      <c r="E39" s="129"/>
      <c r="F39" s="129"/>
      <c r="G39" s="129"/>
      <c r="H39" s="129"/>
      <c r="I39" s="45"/>
    </row>
    <row r="40" spans="1:9" s="41" customFormat="1" ht="10.5" customHeight="1" x14ac:dyDescent="0.25">
      <c r="A40" s="243" t="s">
        <v>418</v>
      </c>
      <c r="B40" s="244"/>
      <c r="C40" s="130">
        <v>0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45"/>
    </row>
    <row r="41" spans="1:9" s="41" customFormat="1" ht="10.5" customHeight="1" x14ac:dyDescent="0.25">
      <c r="A41" s="42"/>
      <c r="B41" s="40" t="s">
        <v>419</v>
      </c>
      <c r="C41" s="128">
        <v>0</v>
      </c>
      <c r="D41" s="128">
        <v>0</v>
      </c>
      <c r="E41" s="128">
        <v>0</v>
      </c>
      <c r="F41" s="128">
        <v>0</v>
      </c>
      <c r="G41" s="128">
        <v>0</v>
      </c>
      <c r="H41" s="128">
        <v>0</v>
      </c>
      <c r="I41" s="45"/>
    </row>
    <row r="42" spans="1:9" s="41" customFormat="1" ht="10.5" customHeight="1" x14ac:dyDescent="0.25">
      <c r="A42" s="42"/>
      <c r="B42" s="40" t="s">
        <v>420</v>
      </c>
      <c r="C42" s="128">
        <v>0</v>
      </c>
      <c r="D42" s="128">
        <v>0</v>
      </c>
      <c r="E42" s="128">
        <v>0</v>
      </c>
      <c r="F42" s="128">
        <v>0</v>
      </c>
      <c r="G42" s="128">
        <v>0</v>
      </c>
      <c r="H42" s="128">
        <v>0</v>
      </c>
      <c r="I42" s="45"/>
    </row>
    <row r="43" spans="1:9" s="41" customFormat="1" ht="10.5" customHeight="1" x14ac:dyDescent="0.25">
      <c r="A43" s="42"/>
      <c r="B43" s="40" t="s">
        <v>421</v>
      </c>
      <c r="C43" s="128">
        <v>0</v>
      </c>
      <c r="D43" s="128">
        <v>0</v>
      </c>
      <c r="E43" s="128">
        <v>0</v>
      </c>
      <c r="F43" s="128">
        <v>0</v>
      </c>
      <c r="G43" s="128">
        <v>0</v>
      </c>
      <c r="H43" s="128">
        <v>0</v>
      </c>
      <c r="I43" s="45"/>
    </row>
    <row r="44" spans="1:9" s="41" customFormat="1" ht="10.5" customHeight="1" x14ac:dyDescent="0.25">
      <c r="A44" s="42"/>
      <c r="B44" s="40" t="s">
        <v>422</v>
      </c>
      <c r="C44" s="128">
        <v>0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45"/>
    </row>
    <row r="45" spans="1:9" s="41" customFormat="1" ht="10.5" customHeight="1" x14ac:dyDescent="0.25">
      <c r="A45" s="76"/>
      <c r="B45" s="77"/>
      <c r="C45" s="129"/>
      <c r="D45" s="129"/>
      <c r="E45" s="129"/>
      <c r="F45" s="129"/>
      <c r="G45" s="129"/>
      <c r="H45" s="129"/>
      <c r="I45" s="45"/>
    </row>
    <row r="46" spans="1:9" s="41" customFormat="1" ht="10.5" customHeight="1" x14ac:dyDescent="0.25">
      <c r="A46" s="243" t="s">
        <v>423</v>
      </c>
      <c r="B46" s="244"/>
      <c r="C46" s="130">
        <v>0</v>
      </c>
      <c r="D46" s="130">
        <v>0</v>
      </c>
      <c r="E46" s="130">
        <v>0</v>
      </c>
      <c r="F46" s="130">
        <v>0</v>
      </c>
      <c r="G46" s="130">
        <v>0</v>
      </c>
      <c r="H46" s="130">
        <v>0</v>
      </c>
      <c r="I46" s="45"/>
    </row>
    <row r="47" spans="1:9" s="41" customFormat="1" ht="10.5" customHeight="1" x14ac:dyDescent="0.25">
      <c r="A47" s="243" t="s">
        <v>391</v>
      </c>
      <c r="B47" s="244"/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45"/>
    </row>
    <row r="48" spans="1:9" s="41" customFormat="1" ht="10.5" customHeight="1" x14ac:dyDescent="0.25">
      <c r="A48" s="42"/>
      <c r="B48" s="40" t="s">
        <v>392</v>
      </c>
      <c r="C48" s="128">
        <v>0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45"/>
    </row>
    <row r="49" spans="1:9" s="41" customFormat="1" ht="10.5" customHeight="1" x14ac:dyDescent="0.25">
      <c r="A49" s="42"/>
      <c r="B49" s="40" t="s">
        <v>393</v>
      </c>
      <c r="C49" s="128">
        <v>0</v>
      </c>
      <c r="D49" s="128">
        <v>0</v>
      </c>
      <c r="E49" s="128">
        <v>0</v>
      </c>
      <c r="F49" s="128">
        <v>0</v>
      </c>
      <c r="G49" s="128">
        <v>0</v>
      </c>
      <c r="H49" s="128">
        <v>0</v>
      </c>
      <c r="I49" s="45"/>
    </row>
    <row r="50" spans="1:9" s="41" customFormat="1" ht="10.5" customHeight="1" x14ac:dyDescent="0.25">
      <c r="A50" s="42"/>
      <c r="B50" s="40" t="s">
        <v>394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45"/>
    </row>
    <row r="51" spans="1:9" s="41" customFormat="1" ht="10.5" customHeight="1" x14ac:dyDescent="0.25">
      <c r="A51" s="42"/>
      <c r="B51" s="40" t="s">
        <v>395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8">
        <v>0</v>
      </c>
      <c r="I51" s="45"/>
    </row>
    <row r="52" spans="1:9" s="41" customFormat="1" ht="10.5" customHeight="1" x14ac:dyDescent="0.25">
      <c r="A52" s="42"/>
      <c r="B52" s="40" t="s">
        <v>396</v>
      </c>
      <c r="C52" s="128">
        <v>0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45"/>
    </row>
    <row r="53" spans="1:9" s="41" customFormat="1" ht="10.5" customHeight="1" x14ac:dyDescent="0.25">
      <c r="A53" s="42"/>
      <c r="B53" s="40" t="s">
        <v>397</v>
      </c>
      <c r="C53" s="128">
        <v>0</v>
      </c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45"/>
    </row>
    <row r="54" spans="1:9" s="41" customFormat="1" ht="10.5" customHeight="1" x14ac:dyDescent="0.25">
      <c r="A54" s="42"/>
      <c r="B54" s="40" t="s">
        <v>398</v>
      </c>
      <c r="C54" s="128">
        <v>0</v>
      </c>
      <c r="D54" s="128">
        <v>0</v>
      </c>
      <c r="E54" s="128">
        <v>0</v>
      </c>
      <c r="F54" s="128">
        <v>0</v>
      </c>
      <c r="G54" s="128">
        <v>0</v>
      </c>
      <c r="H54" s="128">
        <v>0</v>
      </c>
      <c r="I54" s="45"/>
    </row>
    <row r="55" spans="1:9" s="41" customFormat="1" ht="10.5" customHeight="1" x14ac:dyDescent="0.25">
      <c r="A55" s="42"/>
      <c r="B55" s="40" t="s">
        <v>399</v>
      </c>
      <c r="C55" s="128">
        <v>0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45"/>
    </row>
    <row r="56" spans="1:9" s="41" customFormat="1" ht="10.5" customHeight="1" x14ac:dyDescent="0.25">
      <c r="A56" s="76"/>
      <c r="B56" s="77"/>
      <c r="C56" s="129"/>
      <c r="D56" s="129"/>
      <c r="E56" s="129"/>
      <c r="F56" s="129"/>
      <c r="G56" s="129"/>
      <c r="H56" s="129"/>
      <c r="I56" s="45"/>
    </row>
    <row r="57" spans="1:9" s="41" customFormat="1" ht="10.5" customHeight="1" x14ac:dyDescent="0.25">
      <c r="A57" s="243" t="s">
        <v>400</v>
      </c>
      <c r="B57" s="244"/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45"/>
    </row>
    <row r="58" spans="1:9" s="41" customFormat="1" ht="10.5" customHeight="1" x14ac:dyDescent="0.25">
      <c r="A58" s="42"/>
      <c r="B58" s="40" t="s">
        <v>401</v>
      </c>
      <c r="C58" s="128">
        <v>0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45"/>
    </row>
    <row r="59" spans="1:9" s="41" customFormat="1" ht="10.5" customHeight="1" x14ac:dyDescent="0.25">
      <c r="A59" s="42"/>
      <c r="B59" s="40" t="s">
        <v>402</v>
      </c>
      <c r="C59" s="128">
        <v>0</v>
      </c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45"/>
    </row>
    <row r="60" spans="1:9" s="41" customFormat="1" ht="10.5" customHeight="1" x14ac:dyDescent="0.25">
      <c r="A60" s="42"/>
      <c r="B60" s="40" t="s">
        <v>403</v>
      </c>
      <c r="C60" s="128">
        <v>0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45"/>
    </row>
    <row r="61" spans="1:9" s="41" customFormat="1" ht="10.5" customHeight="1" x14ac:dyDescent="0.25">
      <c r="A61" s="42"/>
      <c r="B61" s="40" t="s">
        <v>404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45"/>
    </row>
    <row r="62" spans="1:9" s="41" customFormat="1" ht="10.5" customHeight="1" x14ac:dyDescent="0.25">
      <c r="A62" s="42"/>
      <c r="B62" s="40" t="s">
        <v>405</v>
      </c>
      <c r="C62" s="128">
        <v>0</v>
      </c>
      <c r="D62" s="128">
        <v>0</v>
      </c>
      <c r="E62" s="128">
        <v>0</v>
      </c>
      <c r="F62" s="128">
        <v>0</v>
      </c>
      <c r="G62" s="128">
        <v>0</v>
      </c>
      <c r="H62" s="128">
        <v>0</v>
      </c>
      <c r="I62" s="45"/>
    </row>
    <row r="63" spans="1:9" s="41" customFormat="1" ht="10.5" customHeight="1" x14ac:dyDescent="0.25">
      <c r="A63" s="42"/>
      <c r="B63" s="40" t="s">
        <v>406</v>
      </c>
      <c r="C63" s="128">
        <v>0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45"/>
    </row>
    <row r="64" spans="1:9" s="41" customFormat="1" ht="10.5" customHeight="1" x14ac:dyDescent="0.25">
      <c r="A64" s="42"/>
      <c r="B64" s="40" t="s">
        <v>407</v>
      </c>
      <c r="C64" s="128">
        <v>0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45"/>
    </row>
    <row r="65" spans="1:9" s="41" customFormat="1" ht="10.5" customHeight="1" x14ac:dyDescent="0.25">
      <c r="A65" s="76"/>
      <c r="B65" s="77"/>
      <c r="C65" s="129"/>
      <c r="D65" s="129"/>
      <c r="E65" s="129"/>
      <c r="F65" s="129"/>
      <c r="G65" s="129"/>
      <c r="H65" s="129"/>
      <c r="I65" s="45"/>
    </row>
    <row r="66" spans="1:9" s="41" customFormat="1" ht="10.5" customHeight="1" x14ac:dyDescent="0.25">
      <c r="A66" s="243" t="s">
        <v>408</v>
      </c>
      <c r="B66" s="244"/>
      <c r="C66" s="130">
        <v>0</v>
      </c>
      <c r="D66" s="130">
        <v>0</v>
      </c>
      <c r="E66" s="130">
        <v>0</v>
      </c>
      <c r="F66" s="130">
        <v>0</v>
      </c>
      <c r="G66" s="130">
        <v>0</v>
      </c>
      <c r="H66" s="130">
        <v>0</v>
      </c>
      <c r="I66" s="45"/>
    </row>
    <row r="67" spans="1:9" s="41" customFormat="1" ht="10.5" customHeight="1" x14ac:dyDescent="0.25">
      <c r="A67" s="42"/>
      <c r="B67" s="40" t="s">
        <v>409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45"/>
    </row>
    <row r="68" spans="1:9" s="41" customFormat="1" ht="10.5" customHeight="1" x14ac:dyDescent="0.25">
      <c r="A68" s="42"/>
      <c r="B68" s="40" t="s">
        <v>410</v>
      </c>
      <c r="C68" s="128">
        <v>0</v>
      </c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45"/>
    </row>
    <row r="69" spans="1:9" s="41" customFormat="1" ht="10.5" customHeight="1" x14ac:dyDescent="0.25">
      <c r="A69" s="42"/>
      <c r="B69" s="40" t="s">
        <v>411</v>
      </c>
      <c r="C69" s="128">
        <v>0</v>
      </c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45"/>
    </row>
    <row r="70" spans="1:9" s="41" customFormat="1" ht="10.5" customHeight="1" x14ac:dyDescent="0.25">
      <c r="A70" s="42"/>
      <c r="B70" s="40" t="s">
        <v>412</v>
      </c>
      <c r="C70" s="128">
        <v>0</v>
      </c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45"/>
    </row>
    <row r="71" spans="1:9" s="41" customFormat="1" ht="10.5" customHeight="1" x14ac:dyDescent="0.25">
      <c r="A71" s="42"/>
      <c r="B71" s="40" t="s">
        <v>413</v>
      </c>
      <c r="C71" s="128">
        <v>0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45"/>
    </row>
    <row r="72" spans="1:9" s="41" customFormat="1" ht="10.5" customHeight="1" x14ac:dyDescent="0.25">
      <c r="A72" s="42"/>
      <c r="B72" s="40" t="s">
        <v>414</v>
      </c>
      <c r="C72" s="128">
        <v>0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45"/>
    </row>
    <row r="73" spans="1:9" s="41" customFormat="1" ht="10.5" customHeight="1" x14ac:dyDescent="0.25">
      <c r="A73" s="42"/>
      <c r="B73" s="40" t="s">
        <v>415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45"/>
    </row>
    <row r="74" spans="1:9" s="41" customFormat="1" ht="10.5" customHeight="1" x14ac:dyDescent="0.25">
      <c r="A74" s="42"/>
      <c r="B74" s="40" t="s">
        <v>416</v>
      </c>
      <c r="C74" s="128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45"/>
    </row>
    <row r="75" spans="1:9" s="41" customFormat="1" ht="10.5" customHeight="1" x14ac:dyDescent="0.25">
      <c r="A75" s="42"/>
      <c r="B75" s="40" t="s">
        <v>417</v>
      </c>
      <c r="C75" s="128">
        <v>0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45"/>
    </row>
    <row r="76" spans="1:9" s="41" customFormat="1" ht="10.5" customHeight="1" x14ac:dyDescent="0.25">
      <c r="A76" s="76"/>
      <c r="B76" s="77"/>
      <c r="C76" s="129"/>
      <c r="D76" s="129"/>
      <c r="E76" s="129"/>
      <c r="F76" s="129"/>
      <c r="G76" s="129"/>
      <c r="H76" s="129"/>
      <c r="I76" s="45"/>
    </row>
    <row r="77" spans="1:9" s="41" customFormat="1" ht="10.5" customHeight="1" x14ac:dyDescent="0.25">
      <c r="A77" s="243" t="s">
        <v>418</v>
      </c>
      <c r="B77" s="244"/>
      <c r="C77" s="130">
        <v>0</v>
      </c>
      <c r="D77" s="130">
        <v>0</v>
      </c>
      <c r="E77" s="130">
        <v>0</v>
      </c>
      <c r="F77" s="130">
        <v>0</v>
      </c>
      <c r="G77" s="130">
        <v>0</v>
      </c>
      <c r="H77" s="130">
        <v>0</v>
      </c>
      <c r="I77" s="45"/>
    </row>
    <row r="78" spans="1:9" s="41" customFormat="1" ht="10.5" customHeight="1" x14ac:dyDescent="0.25">
      <c r="A78" s="42"/>
      <c r="B78" s="40" t="s">
        <v>419</v>
      </c>
      <c r="C78" s="128">
        <v>0</v>
      </c>
      <c r="D78" s="128">
        <v>0</v>
      </c>
      <c r="E78" s="128">
        <v>0</v>
      </c>
      <c r="F78" s="128">
        <v>0</v>
      </c>
      <c r="G78" s="128">
        <v>0</v>
      </c>
      <c r="H78" s="128">
        <v>0</v>
      </c>
      <c r="I78" s="45"/>
    </row>
    <row r="79" spans="1:9" s="41" customFormat="1" ht="10.5" customHeight="1" x14ac:dyDescent="0.25">
      <c r="A79" s="42"/>
      <c r="B79" s="40" t="s">
        <v>420</v>
      </c>
      <c r="C79" s="128">
        <v>0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45"/>
    </row>
    <row r="80" spans="1:9" s="41" customFormat="1" ht="10.5" customHeight="1" x14ac:dyDescent="0.25">
      <c r="A80" s="42"/>
      <c r="B80" s="40" t="s">
        <v>421</v>
      </c>
      <c r="C80" s="128">
        <v>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45"/>
    </row>
    <row r="81" spans="1:9" s="41" customFormat="1" ht="10.5" customHeight="1" x14ac:dyDescent="0.25">
      <c r="A81" s="42"/>
      <c r="B81" s="40" t="s">
        <v>422</v>
      </c>
      <c r="C81" s="128">
        <v>0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45"/>
    </row>
    <row r="82" spans="1:9" s="41" customFormat="1" ht="10.5" customHeight="1" x14ac:dyDescent="0.25">
      <c r="A82" s="76"/>
      <c r="B82" s="77"/>
      <c r="C82" s="129"/>
      <c r="D82" s="129"/>
      <c r="E82" s="129"/>
      <c r="F82" s="129"/>
      <c r="G82" s="129"/>
      <c r="H82" s="129"/>
      <c r="I82" s="45"/>
    </row>
    <row r="83" spans="1:9" s="41" customFormat="1" ht="10.5" customHeight="1" x14ac:dyDescent="0.25">
      <c r="A83" s="243" t="s">
        <v>375</v>
      </c>
      <c r="B83" s="244"/>
      <c r="C83" s="130">
        <f>C9</f>
        <v>7674794</v>
      </c>
      <c r="D83" s="130">
        <f t="shared" ref="D83:H83" si="2">D9</f>
        <v>0</v>
      </c>
      <c r="E83" s="130">
        <f t="shared" si="2"/>
        <v>7674794</v>
      </c>
      <c r="F83" s="130">
        <f t="shared" si="2"/>
        <v>3423867</v>
      </c>
      <c r="G83" s="130">
        <f t="shared" si="2"/>
        <v>3423867</v>
      </c>
      <c r="H83" s="130">
        <f t="shared" si="2"/>
        <v>4250927</v>
      </c>
      <c r="I83" s="45"/>
    </row>
    <row r="84" spans="1:9" s="41" customFormat="1" ht="10.5" customHeight="1" thickBot="1" x14ac:dyDescent="0.3">
      <c r="A84" s="43"/>
      <c r="B84" s="44"/>
      <c r="C84" s="131"/>
      <c r="D84" s="131"/>
      <c r="E84" s="131"/>
      <c r="F84" s="131"/>
      <c r="G84" s="131"/>
      <c r="H84" s="131"/>
      <c r="I84" s="45"/>
    </row>
    <row r="85" spans="1:9" s="41" customFormat="1" x14ac:dyDescent="0.25">
      <c r="A85" s="45"/>
      <c r="B85" s="45"/>
      <c r="C85" s="132"/>
      <c r="D85" s="132"/>
      <c r="E85" s="132"/>
      <c r="F85" s="132"/>
      <c r="G85" s="132"/>
      <c r="H85" s="132"/>
      <c r="I85" s="45"/>
    </row>
    <row r="86" spans="1:9" s="41" customFormat="1" x14ac:dyDescent="0.25">
      <c r="A86" s="45"/>
      <c r="B86" s="45"/>
      <c r="C86" s="132"/>
      <c r="D86" s="132"/>
      <c r="E86" s="132"/>
      <c r="F86" s="132"/>
      <c r="G86" s="132"/>
      <c r="H86" s="132"/>
      <c r="I86" s="45"/>
    </row>
    <row r="87" spans="1:9" s="41" customFormat="1" x14ac:dyDescent="0.25">
      <c r="A87" s="45"/>
      <c r="B87" s="45"/>
      <c r="C87" s="132"/>
      <c r="D87" s="132"/>
      <c r="E87" s="132"/>
      <c r="F87" s="132"/>
      <c r="G87" s="132"/>
      <c r="H87" s="132"/>
      <c r="I87" s="45"/>
    </row>
    <row r="88" spans="1:9" s="41" customFormat="1" x14ac:dyDescent="0.25">
      <c r="A88" s="45"/>
      <c r="B88" s="45"/>
      <c r="C88" s="132"/>
      <c r="D88" s="132"/>
      <c r="E88" s="132"/>
      <c r="F88" s="132"/>
      <c r="G88" s="132"/>
      <c r="H88" s="132"/>
      <c r="I88" s="45"/>
    </row>
    <row r="89" spans="1:9" s="41" customFormat="1" x14ac:dyDescent="0.25">
      <c r="A89" s="45"/>
      <c r="B89" s="45"/>
      <c r="C89" s="132"/>
      <c r="D89" s="132"/>
      <c r="E89" s="132"/>
      <c r="F89" s="132"/>
      <c r="G89" s="132"/>
      <c r="H89" s="132"/>
      <c r="I89" s="45"/>
    </row>
    <row r="90" spans="1:9" s="41" customFormat="1" x14ac:dyDescent="0.25">
      <c r="A90" s="45"/>
      <c r="B90" s="45"/>
      <c r="C90" s="132"/>
      <c r="D90" s="132"/>
      <c r="E90" s="132"/>
      <c r="F90" s="132"/>
      <c r="G90" s="132"/>
      <c r="H90" s="132"/>
      <c r="I90" s="45"/>
    </row>
    <row r="91" spans="1:9" s="41" customFormat="1" x14ac:dyDescent="0.25">
      <c r="A91" s="45"/>
      <c r="B91" s="45"/>
      <c r="C91" s="132"/>
      <c r="D91" s="132"/>
      <c r="E91" s="132"/>
      <c r="F91" s="132"/>
      <c r="G91" s="132"/>
      <c r="H91" s="132"/>
      <c r="I91" s="45"/>
    </row>
    <row r="92" spans="1:9" s="41" customFormat="1" x14ac:dyDescent="0.25">
      <c r="A92" s="45"/>
      <c r="B92" s="45"/>
      <c r="C92" s="132"/>
      <c r="D92" s="132"/>
      <c r="E92" s="132"/>
      <c r="F92" s="132"/>
      <c r="G92" s="132"/>
      <c r="H92" s="132"/>
      <c r="I92" s="45"/>
    </row>
    <row r="93" spans="1:9" s="41" customFormat="1" x14ac:dyDescent="0.25">
      <c r="A93" s="45"/>
      <c r="B93" s="45"/>
      <c r="C93" s="132"/>
      <c r="D93" s="132"/>
      <c r="E93" s="132"/>
      <c r="F93" s="132"/>
      <c r="G93" s="132"/>
      <c r="H93" s="132"/>
      <c r="I93" s="45"/>
    </row>
    <row r="94" spans="1:9" s="41" customFormat="1" x14ac:dyDescent="0.25">
      <c r="A94" s="45"/>
      <c r="B94" s="45"/>
      <c r="C94" s="132"/>
      <c r="D94" s="132"/>
      <c r="E94" s="132"/>
      <c r="F94" s="132"/>
      <c r="G94" s="132"/>
      <c r="H94" s="132"/>
      <c r="I94" s="45"/>
    </row>
    <row r="95" spans="1:9" s="41" customFormat="1" x14ac:dyDescent="0.25">
      <c r="A95" s="45"/>
      <c r="B95" s="45"/>
      <c r="C95" s="132"/>
      <c r="D95" s="132"/>
      <c r="E95" s="132"/>
      <c r="F95" s="132"/>
      <c r="G95" s="132"/>
      <c r="H95" s="132"/>
      <c r="I95" s="45"/>
    </row>
    <row r="96" spans="1:9" s="41" customFormat="1" x14ac:dyDescent="0.25">
      <c r="A96" s="45"/>
      <c r="B96" s="45"/>
      <c r="C96" s="132"/>
      <c r="D96" s="132"/>
      <c r="E96" s="132"/>
      <c r="F96" s="132"/>
      <c r="G96" s="132"/>
      <c r="H96" s="132"/>
      <c r="I96" s="45"/>
    </row>
    <row r="97" spans="1:9" s="41" customFormat="1" x14ac:dyDescent="0.25">
      <c r="A97" s="45"/>
      <c r="B97" s="45"/>
      <c r="C97" s="132"/>
      <c r="D97" s="132"/>
      <c r="E97" s="132"/>
      <c r="F97" s="132"/>
      <c r="G97" s="132"/>
      <c r="H97" s="132"/>
      <c r="I97" s="45"/>
    </row>
    <row r="98" spans="1:9" s="41" customFormat="1" x14ac:dyDescent="0.25">
      <c r="A98" s="45"/>
      <c r="B98" s="45"/>
      <c r="C98" s="132"/>
      <c r="D98" s="132"/>
      <c r="E98" s="132"/>
      <c r="F98" s="132"/>
      <c r="G98" s="132"/>
      <c r="H98" s="132"/>
      <c r="I98" s="45"/>
    </row>
    <row r="99" spans="1:9" s="41" customFormat="1" x14ac:dyDescent="0.25">
      <c r="A99" s="45"/>
      <c r="B99" s="45"/>
      <c r="C99" s="132"/>
      <c r="D99" s="132"/>
      <c r="E99" s="132"/>
      <c r="F99" s="132"/>
      <c r="G99" s="132"/>
      <c r="H99" s="132"/>
      <c r="I99" s="45"/>
    </row>
    <row r="100" spans="1:9" s="41" customFormat="1" x14ac:dyDescent="0.25">
      <c r="A100" s="45"/>
      <c r="B100" s="45"/>
      <c r="C100" s="132"/>
      <c r="D100" s="132"/>
      <c r="E100" s="132"/>
      <c r="F100" s="132"/>
      <c r="G100" s="132"/>
      <c r="H100" s="132"/>
      <c r="I100" s="45"/>
    </row>
    <row r="101" spans="1:9" s="41" customFormat="1" x14ac:dyDescent="0.25">
      <c r="A101" s="45"/>
      <c r="B101" s="45"/>
      <c r="C101" s="132"/>
      <c r="D101" s="132"/>
      <c r="E101" s="132"/>
      <c r="F101" s="132"/>
      <c r="G101" s="132"/>
      <c r="H101" s="132"/>
      <c r="I101" s="45"/>
    </row>
    <row r="102" spans="1:9" s="41" customFormat="1" x14ac:dyDescent="0.25">
      <c r="A102" s="45"/>
      <c r="B102" s="45"/>
      <c r="C102" s="132"/>
      <c r="D102" s="132"/>
      <c r="E102" s="132"/>
      <c r="F102" s="132"/>
      <c r="G102" s="132"/>
      <c r="H102" s="132"/>
      <c r="I102" s="45"/>
    </row>
    <row r="103" spans="1:9" s="41" customFormat="1" x14ac:dyDescent="0.25">
      <c r="A103" s="45"/>
      <c r="B103" s="45"/>
      <c r="C103" s="132"/>
      <c r="D103" s="132"/>
      <c r="E103" s="132"/>
      <c r="F103" s="132"/>
      <c r="G103" s="132"/>
      <c r="H103" s="132"/>
      <c r="I103" s="45"/>
    </row>
    <row r="104" spans="1:9" s="41" customFormat="1" x14ac:dyDescent="0.25">
      <c r="A104" s="45"/>
      <c r="B104" s="45"/>
      <c r="C104" s="132"/>
      <c r="D104" s="132"/>
      <c r="E104" s="132"/>
      <c r="F104" s="132"/>
      <c r="G104" s="132"/>
      <c r="H104" s="132"/>
      <c r="I104" s="45"/>
    </row>
    <row r="105" spans="1:9" s="41" customFormat="1" x14ac:dyDescent="0.25">
      <c r="A105" s="45"/>
      <c r="B105" s="45"/>
      <c r="C105" s="132"/>
      <c r="D105" s="132"/>
      <c r="E105" s="132"/>
      <c r="F105" s="132"/>
      <c r="G105" s="132"/>
      <c r="H105" s="132"/>
      <c r="I105" s="45"/>
    </row>
    <row r="106" spans="1:9" s="41" customFormat="1" x14ac:dyDescent="0.25">
      <c r="A106" s="45"/>
      <c r="B106" s="45"/>
      <c r="C106" s="132"/>
      <c r="D106" s="132"/>
      <c r="E106" s="132"/>
      <c r="F106" s="132"/>
      <c r="G106" s="132"/>
      <c r="H106" s="132"/>
      <c r="I106" s="45"/>
    </row>
    <row r="107" spans="1:9" s="41" customFormat="1" x14ac:dyDescent="0.25">
      <c r="A107" s="45"/>
      <c r="B107" s="45"/>
      <c r="C107" s="132"/>
      <c r="D107" s="132"/>
      <c r="E107" s="132"/>
      <c r="F107" s="132"/>
      <c r="G107" s="132"/>
      <c r="H107" s="132"/>
      <c r="I107" s="45"/>
    </row>
    <row r="108" spans="1:9" s="41" customFormat="1" x14ac:dyDescent="0.25">
      <c r="A108" s="45"/>
      <c r="B108" s="45"/>
      <c r="C108" s="132"/>
      <c r="D108" s="132"/>
      <c r="E108" s="132"/>
      <c r="F108" s="132"/>
      <c r="G108" s="132"/>
      <c r="H108" s="132"/>
      <c r="I108" s="45"/>
    </row>
    <row r="109" spans="1:9" s="41" customFormat="1" x14ac:dyDescent="0.25">
      <c r="A109" s="45"/>
      <c r="B109" s="45"/>
      <c r="C109" s="132"/>
      <c r="D109" s="132"/>
      <c r="E109" s="132"/>
      <c r="F109" s="132"/>
      <c r="G109" s="132"/>
      <c r="H109" s="132"/>
      <c r="I109" s="45"/>
    </row>
    <row r="110" spans="1:9" s="41" customFormat="1" x14ac:dyDescent="0.25">
      <c r="A110" s="45"/>
      <c r="B110" s="45"/>
      <c r="C110" s="132"/>
      <c r="D110" s="132"/>
      <c r="E110" s="132"/>
      <c r="F110" s="132"/>
      <c r="G110" s="132"/>
      <c r="H110" s="132"/>
      <c r="I110" s="45"/>
    </row>
    <row r="111" spans="1:9" s="41" customFormat="1" x14ac:dyDescent="0.25">
      <c r="A111" s="45"/>
      <c r="B111" s="45"/>
      <c r="C111" s="132"/>
      <c r="D111" s="132"/>
      <c r="E111" s="132"/>
      <c r="F111" s="132"/>
      <c r="G111" s="132"/>
      <c r="H111" s="132"/>
      <c r="I111" s="45"/>
    </row>
    <row r="112" spans="1:9" s="41" customFormat="1" x14ac:dyDescent="0.25">
      <c r="A112" s="45"/>
      <c r="B112" s="45"/>
      <c r="C112" s="132"/>
      <c r="D112" s="132"/>
      <c r="E112" s="132"/>
      <c r="F112" s="132"/>
      <c r="G112" s="132"/>
      <c r="H112" s="132"/>
      <c r="I112" s="45"/>
    </row>
    <row r="113" spans="1:9" s="41" customFormat="1" x14ac:dyDescent="0.25">
      <c r="A113" s="45"/>
      <c r="B113" s="45"/>
      <c r="C113" s="132"/>
      <c r="D113" s="132"/>
      <c r="E113" s="132"/>
      <c r="F113" s="132"/>
      <c r="G113" s="132"/>
      <c r="H113" s="132"/>
      <c r="I113" s="45"/>
    </row>
    <row r="114" spans="1:9" s="41" customFormat="1" x14ac:dyDescent="0.25">
      <c r="A114" s="45"/>
      <c r="B114" s="45"/>
      <c r="C114" s="132"/>
      <c r="D114" s="132"/>
      <c r="E114" s="132"/>
      <c r="F114" s="132"/>
      <c r="G114" s="132"/>
      <c r="H114" s="132"/>
      <c r="I114" s="45"/>
    </row>
    <row r="115" spans="1:9" s="41" customFormat="1" x14ac:dyDescent="0.25">
      <c r="A115" s="45"/>
      <c r="B115" s="45"/>
      <c r="C115" s="132"/>
      <c r="D115" s="132"/>
      <c r="E115" s="132"/>
      <c r="F115" s="132"/>
      <c r="G115" s="132"/>
      <c r="H115" s="132"/>
      <c r="I115" s="45"/>
    </row>
    <row r="116" spans="1:9" s="41" customFormat="1" x14ac:dyDescent="0.25">
      <c r="A116" s="45"/>
      <c r="B116" s="45"/>
      <c r="C116" s="132"/>
      <c r="D116" s="132"/>
      <c r="E116" s="132"/>
      <c r="F116" s="132"/>
      <c r="G116" s="132"/>
      <c r="H116" s="132"/>
      <c r="I116" s="45"/>
    </row>
    <row r="117" spans="1:9" s="41" customFormat="1" x14ac:dyDescent="0.25">
      <c r="A117" s="45"/>
      <c r="B117" s="45"/>
      <c r="C117" s="132"/>
      <c r="D117" s="132"/>
      <c r="E117" s="132"/>
      <c r="F117" s="132"/>
      <c r="G117" s="132"/>
      <c r="H117" s="132"/>
      <c r="I117" s="45"/>
    </row>
    <row r="118" spans="1:9" s="41" customFormat="1" x14ac:dyDescent="0.25">
      <c r="A118" s="45"/>
      <c r="B118" s="45"/>
      <c r="C118" s="132"/>
      <c r="D118" s="132"/>
      <c r="E118" s="132"/>
      <c r="F118" s="132"/>
      <c r="G118" s="132"/>
      <c r="H118" s="132"/>
      <c r="I118" s="45"/>
    </row>
    <row r="119" spans="1:9" s="41" customFormat="1" x14ac:dyDescent="0.25">
      <c r="A119" s="45"/>
      <c r="B119" s="45"/>
      <c r="C119" s="132"/>
      <c r="D119" s="132"/>
      <c r="E119" s="132"/>
      <c r="F119" s="132"/>
      <c r="G119" s="132"/>
      <c r="H119" s="132"/>
      <c r="I119" s="45"/>
    </row>
    <row r="120" spans="1:9" s="41" customFormat="1" x14ac:dyDescent="0.25">
      <c r="A120" s="45"/>
      <c r="B120" s="45"/>
      <c r="C120" s="132"/>
      <c r="D120" s="132"/>
      <c r="E120" s="132"/>
      <c r="F120" s="132"/>
      <c r="G120" s="132"/>
      <c r="H120" s="132"/>
      <c r="I120" s="45"/>
    </row>
    <row r="121" spans="1:9" s="41" customFormat="1" x14ac:dyDescent="0.25">
      <c r="A121" s="45"/>
      <c r="B121" s="45"/>
      <c r="C121" s="132"/>
      <c r="D121" s="132"/>
      <c r="E121" s="132"/>
      <c r="F121" s="132"/>
      <c r="G121" s="132"/>
      <c r="H121" s="132"/>
      <c r="I121" s="45"/>
    </row>
    <row r="122" spans="1:9" s="41" customFormat="1" x14ac:dyDescent="0.25">
      <c r="A122" s="45"/>
      <c r="B122" s="45"/>
      <c r="C122" s="132"/>
      <c r="D122" s="132"/>
      <c r="E122" s="132"/>
      <c r="F122" s="132"/>
      <c r="G122" s="132"/>
      <c r="H122" s="132"/>
      <c r="I122" s="45"/>
    </row>
    <row r="123" spans="1:9" s="41" customFormat="1" x14ac:dyDescent="0.25">
      <c r="A123" s="45"/>
      <c r="B123" s="45"/>
      <c r="C123" s="132"/>
      <c r="D123" s="132"/>
      <c r="E123" s="132"/>
      <c r="F123" s="132"/>
      <c r="G123" s="132"/>
      <c r="H123" s="132"/>
      <c r="I123" s="45"/>
    </row>
    <row r="124" spans="1:9" s="41" customFormat="1" x14ac:dyDescent="0.25">
      <c r="A124" s="45"/>
      <c r="B124" s="45"/>
      <c r="C124" s="132"/>
      <c r="D124" s="132"/>
      <c r="E124" s="132"/>
      <c r="F124" s="132"/>
      <c r="G124" s="132"/>
      <c r="H124" s="132"/>
      <c r="I124" s="45"/>
    </row>
    <row r="125" spans="1:9" s="41" customFormat="1" x14ac:dyDescent="0.25">
      <c r="A125" s="45"/>
      <c r="B125" s="45"/>
      <c r="C125" s="132"/>
      <c r="D125" s="132"/>
      <c r="E125" s="132"/>
      <c r="F125" s="132"/>
      <c r="G125" s="132"/>
      <c r="H125" s="132"/>
      <c r="I125" s="45"/>
    </row>
    <row r="126" spans="1:9" s="41" customFormat="1" x14ac:dyDescent="0.25">
      <c r="A126" s="45"/>
      <c r="B126" s="45"/>
      <c r="C126" s="132"/>
      <c r="D126" s="132"/>
      <c r="E126" s="132"/>
      <c r="F126" s="132"/>
      <c r="G126" s="132"/>
      <c r="H126" s="132"/>
      <c r="I126" s="45"/>
    </row>
    <row r="127" spans="1:9" s="41" customFormat="1" x14ac:dyDescent="0.25">
      <c r="A127" s="45"/>
      <c r="B127" s="45"/>
      <c r="C127" s="132"/>
      <c r="D127" s="132"/>
      <c r="E127" s="132"/>
      <c r="F127" s="132"/>
      <c r="G127" s="132"/>
      <c r="H127" s="132"/>
      <c r="I127" s="45"/>
    </row>
    <row r="128" spans="1:9" s="41" customFormat="1" x14ac:dyDescent="0.25">
      <c r="A128" s="45"/>
      <c r="B128" s="45"/>
      <c r="C128" s="132"/>
      <c r="D128" s="132"/>
      <c r="E128" s="132"/>
      <c r="F128" s="132"/>
      <c r="G128" s="132"/>
      <c r="H128" s="132"/>
      <c r="I128" s="45"/>
    </row>
    <row r="129" spans="1:9" s="41" customFormat="1" x14ac:dyDescent="0.25">
      <c r="A129" s="45"/>
      <c r="B129" s="45"/>
      <c r="C129" s="132"/>
      <c r="D129" s="132"/>
      <c r="E129" s="132"/>
      <c r="F129" s="132"/>
      <c r="G129" s="132"/>
      <c r="H129" s="132"/>
      <c r="I129" s="45"/>
    </row>
    <row r="130" spans="1:9" s="41" customFormat="1" x14ac:dyDescent="0.25">
      <c r="A130" s="45"/>
      <c r="B130" s="45"/>
      <c r="C130" s="132"/>
      <c r="D130" s="132"/>
      <c r="E130" s="132"/>
      <c r="F130" s="132"/>
      <c r="G130" s="132"/>
      <c r="H130" s="132"/>
      <c r="I130" s="45"/>
    </row>
    <row r="131" spans="1:9" s="41" customFormat="1" x14ac:dyDescent="0.25">
      <c r="A131" s="45"/>
      <c r="B131" s="45"/>
      <c r="C131" s="132"/>
      <c r="D131" s="132"/>
      <c r="E131" s="132"/>
      <c r="F131" s="132"/>
      <c r="G131" s="132"/>
      <c r="H131" s="132"/>
      <c r="I131" s="45"/>
    </row>
    <row r="132" spans="1:9" s="41" customFormat="1" x14ac:dyDescent="0.25">
      <c r="A132" s="45"/>
      <c r="B132" s="45"/>
      <c r="C132" s="132"/>
      <c r="D132" s="132"/>
      <c r="E132" s="132"/>
      <c r="F132" s="132"/>
      <c r="G132" s="132"/>
      <c r="H132" s="132"/>
      <c r="I132" s="45"/>
    </row>
    <row r="133" spans="1:9" s="41" customFormat="1" x14ac:dyDescent="0.25">
      <c r="A133" s="45"/>
      <c r="B133" s="45"/>
      <c r="C133" s="132"/>
      <c r="D133" s="132"/>
      <c r="E133" s="132"/>
      <c r="F133" s="132"/>
      <c r="G133" s="132"/>
      <c r="H133" s="132"/>
      <c r="I133" s="45"/>
    </row>
    <row r="134" spans="1:9" s="41" customFormat="1" x14ac:dyDescent="0.25">
      <c r="A134" s="45"/>
      <c r="B134" s="45"/>
      <c r="C134" s="132"/>
      <c r="D134" s="132"/>
      <c r="E134" s="132"/>
      <c r="F134" s="132"/>
      <c r="G134" s="132"/>
      <c r="H134" s="132"/>
      <c r="I134" s="45"/>
    </row>
    <row r="135" spans="1:9" s="41" customFormat="1" x14ac:dyDescent="0.25">
      <c r="A135" s="45"/>
      <c r="B135" s="45"/>
      <c r="C135" s="132"/>
      <c r="D135" s="132"/>
      <c r="E135" s="132"/>
      <c r="F135" s="132"/>
      <c r="G135" s="132"/>
      <c r="H135" s="132"/>
      <c r="I135" s="45"/>
    </row>
    <row r="136" spans="1:9" s="41" customFormat="1" x14ac:dyDescent="0.25">
      <c r="A136" s="45"/>
      <c r="B136" s="45"/>
      <c r="C136" s="132"/>
      <c r="D136" s="132"/>
      <c r="E136" s="132"/>
      <c r="F136" s="132"/>
      <c r="G136" s="132"/>
      <c r="H136" s="132"/>
      <c r="I136" s="45"/>
    </row>
    <row r="137" spans="1:9" s="41" customFormat="1" x14ac:dyDescent="0.25">
      <c r="A137" s="45"/>
      <c r="B137" s="45"/>
      <c r="C137" s="132"/>
      <c r="D137" s="132"/>
      <c r="E137" s="132"/>
      <c r="F137" s="132"/>
      <c r="G137" s="132"/>
      <c r="H137" s="132"/>
      <c r="I137" s="45"/>
    </row>
    <row r="138" spans="1:9" s="41" customFormat="1" x14ac:dyDescent="0.25">
      <c r="A138" s="45"/>
      <c r="B138" s="45"/>
      <c r="C138" s="132"/>
      <c r="D138" s="132"/>
      <c r="E138" s="132"/>
      <c r="F138" s="132"/>
      <c r="G138" s="132"/>
      <c r="H138" s="132"/>
      <c r="I138" s="45"/>
    </row>
    <row r="139" spans="1:9" s="41" customFormat="1" x14ac:dyDescent="0.25">
      <c r="A139" s="45"/>
      <c r="B139" s="45"/>
      <c r="C139" s="132"/>
      <c r="D139" s="132"/>
      <c r="E139" s="132"/>
      <c r="F139" s="132"/>
      <c r="G139" s="132"/>
      <c r="H139" s="132"/>
      <c r="I139" s="45"/>
    </row>
    <row r="140" spans="1:9" s="41" customFormat="1" x14ac:dyDescent="0.25">
      <c r="A140" s="45"/>
      <c r="B140" s="45"/>
      <c r="C140" s="132"/>
      <c r="D140" s="132"/>
      <c r="E140" s="132"/>
      <c r="F140" s="132"/>
      <c r="G140" s="132"/>
      <c r="H140" s="132"/>
      <c r="I140" s="45"/>
    </row>
    <row r="141" spans="1:9" s="41" customFormat="1" x14ac:dyDescent="0.25">
      <c r="A141" s="45"/>
      <c r="B141" s="45"/>
      <c r="C141" s="132"/>
      <c r="D141" s="132"/>
      <c r="E141" s="132"/>
      <c r="F141" s="132"/>
      <c r="G141" s="132"/>
      <c r="H141" s="132"/>
      <c r="I141" s="45"/>
    </row>
    <row r="142" spans="1:9" s="41" customFormat="1" x14ac:dyDescent="0.25">
      <c r="A142" s="45"/>
      <c r="B142" s="45"/>
      <c r="C142" s="132"/>
      <c r="D142" s="132"/>
      <c r="E142" s="132"/>
      <c r="F142" s="132"/>
      <c r="G142" s="132"/>
      <c r="H142" s="132"/>
      <c r="I142" s="45"/>
    </row>
    <row r="143" spans="1:9" s="41" customFormat="1" x14ac:dyDescent="0.25">
      <c r="A143" s="45"/>
      <c r="B143" s="45"/>
      <c r="C143" s="132"/>
      <c r="D143" s="132"/>
      <c r="E143" s="132"/>
      <c r="F143" s="132"/>
      <c r="G143" s="132"/>
      <c r="H143" s="132"/>
      <c r="I143" s="45"/>
    </row>
    <row r="144" spans="1:9" s="41" customFormat="1" x14ac:dyDescent="0.25">
      <c r="A144" s="45"/>
      <c r="B144" s="45"/>
      <c r="C144" s="132"/>
      <c r="D144" s="132"/>
      <c r="E144" s="132"/>
      <c r="F144" s="132"/>
      <c r="G144" s="132"/>
      <c r="H144" s="132"/>
      <c r="I144" s="45"/>
    </row>
    <row r="145" spans="1:9" s="41" customFormat="1" x14ac:dyDescent="0.25">
      <c r="A145" s="45"/>
      <c r="B145" s="45"/>
      <c r="C145" s="132"/>
      <c r="D145" s="132"/>
      <c r="E145" s="132"/>
      <c r="F145" s="132"/>
      <c r="G145" s="132"/>
      <c r="H145" s="132"/>
      <c r="I145" s="45"/>
    </row>
    <row r="146" spans="1:9" s="41" customFormat="1" x14ac:dyDescent="0.25">
      <c r="A146" s="45"/>
      <c r="B146" s="45"/>
      <c r="C146" s="132"/>
      <c r="D146" s="132"/>
      <c r="E146" s="132"/>
      <c r="F146" s="132"/>
      <c r="G146" s="132"/>
      <c r="H146" s="132"/>
      <c r="I146" s="45"/>
    </row>
    <row r="147" spans="1:9" s="41" customFormat="1" x14ac:dyDescent="0.25">
      <c r="A147" s="45"/>
      <c r="B147" s="45"/>
      <c r="C147" s="132"/>
      <c r="D147" s="132"/>
      <c r="E147" s="132"/>
      <c r="F147" s="132"/>
      <c r="G147" s="132"/>
      <c r="H147" s="132"/>
      <c r="I147" s="45"/>
    </row>
    <row r="148" spans="1:9" s="41" customFormat="1" x14ac:dyDescent="0.25">
      <c r="A148" s="45"/>
      <c r="B148" s="45"/>
      <c r="C148" s="132"/>
      <c r="D148" s="132"/>
      <c r="E148" s="132"/>
      <c r="F148" s="132"/>
      <c r="G148" s="132"/>
      <c r="H148" s="132"/>
      <c r="I148" s="45"/>
    </row>
    <row r="149" spans="1:9" s="41" customFormat="1" x14ac:dyDescent="0.25">
      <c r="A149" s="45"/>
      <c r="B149" s="45"/>
      <c r="C149" s="132"/>
      <c r="D149" s="132"/>
      <c r="E149" s="132"/>
      <c r="F149" s="132"/>
      <c r="G149" s="132"/>
      <c r="H149" s="132"/>
      <c r="I149" s="45"/>
    </row>
    <row r="150" spans="1:9" s="41" customFormat="1" x14ac:dyDescent="0.25">
      <c r="A150" s="45"/>
      <c r="B150" s="45"/>
      <c r="C150" s="132"/>
      <c r="D150" s="132"/>
      <c r="E150" s="132"/>
      <c r="F150" s="132"/>
      <c r="G150" s="132"/>
      <c r="H150" s="132"/>
      <c r="I150" s="45"/>
    </row>
    <row r="151" spans="1:9" s="41" customFormat="1" x14ac:dyDescent="0.25">
      <c r="A151" s="45"/>
      <c r="B151" s="45"/>
      <c r="C151" s="132"/>
      <c r="D151" s="132"/>
      <c r="E151" s="132"/>
      <c r="F151" s="132"/>
      <c r="G151" s="132"/>
      <c r="H151" s="132"/>
      <c r="I151" s="45"/>
    </row>
    <row r="152" spans="1:9" s="41" customFormat="1" x14ac:dyDescent="0.25">
      <c r="A152" s="45"/>
      <c r="B152" s="45"/>
      <c r="C152" s="132"/>
      <c r="D152" s="132"/>
      <c r="E152" s="132"/>
      <c r="F152" s="132"/>
      <c r="G152" s="132"/>
      <c r="H152" s="132"/>
      <c r="I152" s="45"/>
    </row>
    <row r="153" spans="1:9" s="41" customFormat="1" x14ac:dyDescent="0.25">
      <c r="A153" s="45"/>
      <c r="B153" s="45"/>
      <c r="C153" s="132"/>
      <c r="D153" s="132"/>
      <c r="E153" s="132"/>
      <c r="F153" s="132"/>
      <c r="G153" s="132"/>
      <c r="H153" s="132"/>
      <c r="I153" s="45"/>
    </row>
    <row r="154" spans="1:9" s="41" customFormat="1" x14ac:dyDescent="0.25">
      <c r="A154" s="45"/>
      <c r="B154" s="45"/>
      <c r="C154" s="132"/>
      <c r="D154" s="132"/>
      <c r="E154" s="132"/>
      <c r="F154" s="132"/>
      <c r="G154" s="132"/>
      <c r="H154" s="132"/>
      <c r="I154" s="45"/>
    </row>
    <row r="155" spans="1:9" s="41" customFormat="1" x14ac:dyDescent="0.25">
      <c r="A155" s="45"/>
      <c r="B155" s="45"/>
      <c r="C155" s="132"/>
      <c r="D155" s="132"/>
      <c r="E155" s="132"/>
      <c r="F155" s="132"/>
      <c r="G155" s="132"/>
      <c r="H155" s="132"/>
      <c r="I155" s="45"/>
    </row>
    <row r="156" spans="1:9" s="41" customFormat="1" x14ac:dyDescent="0.25">
      <c r="A156" s="45"/>
      <c r="B156" s="45"/>
      <c r="C156" s="132"/>
      <c r="D156" s="132"/>
      <c r="E156" s="132"/>
      <c r="F156" s="132"/>
      <c r="G156" s="132"/>
      <c r="H156" s="132"/>
      <c r="I156" s="45"/>
    </row>
    <row r="157" spans="1:9" s="41" customFormat="1" x14ac:dyDescent="0.25">
      <c r="A157" s="45"/>
      <c r="B157" s="45"/>
      <c r="C157" s="132"/>
      <c r="D157" s="132"/>
      <c r="E157" s="132"/>
      <c r="F157" s="132"/>
      <c r="G157" s="132"/>
      <c r="H157" s="132"/>
      <c r="I157" s="45"/>
    </row>
    <row r="158" spans="1:9" s="41" customFormat="1" x14ac:dyDescent="0.25">
      <c r="A158" s="45"/>
      <c r="B158" s="45"/>
      <c r="C158" s="132"/>
      <c r="D158" s="132"/>
      <c r="E158" s="132"/>
      <c r="F158" s="132"/>
      <c r="G158" s="132"/>
      <c r="H158" s="132"/>
      <c r="I158" s="45"/>
    </row>
    <row r="159" spans="1:9" s="41" customFormat="1" x14ac:dyDescent="0.25">
      <c r="A159" s="45"/>
      <c r="B159" s="45"/>
      <c r="C159" s="132"/>
      <c r="D159" s="132"/>
      <c r="E159" s="132"/>
      <c r="F159" s="132"/>
      <c r="G159" s="132"/>
      <c r="H159" s="132"/>
      <c r="I159" s="45"/>
    </row>
    <row r="160" spans="1:9" s="41" customFormat="1" x14ac:dyDescent="0.25">
      <c r="A160" s="45"/>
      <c r="B160" s="45"/>
      <c r="C160" s="132"/>
      <c r="D160" s="132"/>
      <c r="E160" s="132"/>
      <c r="F160" s="132"/>
      <c r="G160" s="132"/>
      <c r="H160" s="132"/>
      <c r="I160" s="45"/>
    </row>
    <row r="161" spans="1:9" s="41" customFormat="1" x14ac:dyDescent="0.25">
      <c r="A161" s="45"/>
      <c r="B161" s="45"/>
      <c r="C161" s="132"/>
      <c r="D161" s="132"/>
      <c r="E161" s="132"/>
      <c r="F161" s="132"/>
      <c r="G161" s="132"/>
      <c r="H161" s="132"/>
      <c r="I161" s="45"/>
    </row>
    <row r="162" spans="1:9" s="41" customFormat="1" x14ac:dyDescent="0.25">
      <c r="A162" s="45"/>
      <c r="B162" s="45"/>
      <c r="C162" s="132"/>
      <c r="D162" s="132"/>
      <c r="E162" s="132"/>
      <c r="F162" s="132"/>
      <c r="G162" s="132"/>
      <c r="H162" s="132"/>
      <c r="I162" s="45"/>
    </row>
    <row r="163" spans="1:9" s="41" customFormat="1" x14ac:dyDescent="0.25">
      <c r="A163" s="45"/>
      <c r="B163" s="45"/>
      <c r="C163" s="132"/>
      <c r="D163" s="132"/>
      <c r="E163" s="132"/>
      <c r="F163" s="132"/>
      <c r="G163" s="132"/>
      <c r="H163" s="132"/>
      <c r="I163" s="45"/>
    </row>
    <row r="164" spans="1:9" s="41" customFormat="1" x14ac:dyDescent="0.25">
      <c r="A164" s="45"/>
      <c r="B164" s="45"/>
      <c r="C164" s="132"/>
      <c r="D164" s="132"/>
      <c r="E164" s="132"/>
      <c r="F164" s="132"/>
      <c r="G164" s="132"/>
      <c r="H164" s="132"/>
      <c r="I164" s="45"/>
    </row>
    <row r="165" spans="1:9" s="41" customFormat="1" x14ac:dyDescent="0.25">
      <c r="A165" s="45"/>
      <c r="B165" s="45"/>
      <c r="C165" s="132"/>
      <c r="D165" s="132"/>
      <c r="E165" s="132"/>
      <c r="F165" s="132"/>
      <c r="G165" s="132"/>
      <c r="H165" s="132"/>
      <c r="I165" s="45"/>
    </row>
    <row r="166" spans="1:9" s="41" customFormat="1" x14ac:dyDescent="0.25">
      <c r="A166" s="45"/>
      <c r="B166" s="45"/>
      <c r="C166" s="132"/>
      <c r="D166" s="132"/>
      <c r="E166" s="132"/>
      <c r="F166" s="132"/>
      <c r="G166" s="132"/>
      <c r="H166" s="132"/>
      <c r="I166" s="45"/>
    </row>
    <row r="167" spans="1:9" s="41" customFormat="1" x14ac:dyDescent="0.25">
      <c r="A167" s="45"/>
      <c r="B167" s="45"/>
      <c r="C167" s="132"/>
      <c r="D167" s="132"/>
      <c r="E167" s="132"/>
      <c r="F167" s="132"/>
      <c r="G167" s="132"/>
      <c r="H167" s="132"/>
      <c r="I167" s="45"/>
    </row>
    <row r="168" spans="1:9" s="41" customFormat="1" x14ac:dyDescent="0.25">
      <c r="A168" s="45"/>
      <c r="B168" s="45"/>
      <c r="C168" s="132"/>
      <c r="D168" s="132"/>
      <c r="E168" s="132"/>
      <c r="F168" s="132"/>
      <c r="G168" s="132"/>
      <c r="H168" s="132"/>
      <c r="I168" s="45"/>
    </row>
    <row r="169" spans="1:9" s="41" customFormat="1" x14ac:dyDescent="0.25">
      <c r="A169" s="45"/>
      <c r="B169" s="45"/>
      <c r="C169" s="132"/>
      <c r="D169" s="132"/>
      <c r="E169" s="132"/>
      <c r="F169" s="132"/>
      <c r="G169" s="132"/>
      <c r="H169" s="132"/>
      <c r="I169" s="45"/>
    </row>
    <row r="170" spans="1:9" s="41" customFormat="1" x14ac:dyDescent="0.25">
      <c r="A170" s="45"/>
      <c r="B170" s="45"/>
      <c r="C170" s="132"/>
      <c r="D170" s="132"/>
      <c r="E170" s="132"/>
      <c r="F170" s="132"/>
      <c r="G170" s="132"/>
      <c r="H170" s="132"/>
      <c r="I170" s="45"/>
    </row>
    <row r="171" spans="1:9" s="41" customFormat="1" x14ac:dyDescent="0.25">
      <c r="A171" s="45"/>
      <c r="B171" s="45"/>
      <c r="C171" s="132"/>
      <c r="D171" s="132"/>
      <c r="E171" s="132"/>
      <c r="F171" s="132"/>
      <c r="G171" s="132"/>
      <c r="H171" s="132"/>
      <c r="I171" s="45"/>
    </row>
    <row r="172" spans="1:9" s="41" customFormat="1" x14ac:dyDescent="0.25">
      <c r="A172" s="45"/>
      <c r="B172" s="45"/>
      <c r="C172" s="132"/>
      <c r="D172" s="132"/>
      <c r="E172" s="132"/>
      <c r="F172" s="132"/>
      <c r="G172" s="132"/>
      <c r="H172" s="132"/>
      <c r="I172" s="45"/>
    </row>
    <row r="173" spans="1:9" s="41" customFormat="1" x14ac:dyDescent="0.25">
      <c r="A173" s="45"/>
      <c r="B173" s="45"/>
      <c r="C173" s="132"/>
      <c r="D173" s="132"/>
      <c r="E173" s="132"/>
      <c r="F173" s="132"/>
      <c r="G173" s="132"/>
      <c r="H173" s="132"/>
      <c r="I173" s="45"/>
    </row>
    <row r="174" spans="1:9" s="41" customFormat="1" x14ac:dyDescent="0.25">
      <c r="A174" s="45"/>
      <c r="B174" s="45"/>
      <c r="C174" s="132"/>
      <c r="D174" s="132"/>
      <c r="E174" s="132"/>
      <c r="F174" s="132"/>
      <c r="G174" s="132"/>
      <c r="H174" s="132"/>
      <c r="I174" s="45"/>
    </row>
    <row r="175" spans="1:9" s="41" customFormat="1" x14ac:dyDescent="0.25">
      <c r="A175" s="45"/>
      <c r="B175" s="45"/>
      <c r="C175" s="132"/>
      <c r="D175" s="132"/>
      <c r="E175" s="132"/>
      <c r="F175" s="132"/>
      <c r="G175" s="132"/>
      <c r="H175" s="132"/>
      <c r="I175" s="45"/>
    </row>
    <row r="176" spans="1:9" s="41" customFormat="1" x14ac:dyDescent="0.25">
      <c r="A176" s="45"/>
      <c r="B176" s="45"/>
      <c r="C176" s="132"/>
      <c r="D176" s="132"/>
      <c r="E176" s="132"/>
      <c r="F176" s="132"/>
      <c r="G176" s="132"/>
      <c r="H176" s="132"/>
      <c r="I176" s="45"/>
    </row>
    <row r="177" spans="1:9" s="41" customFormat="1" x14ac:dyDescent="0.25">
      <c r="A177" s="45"/>
      <c r="B177" s="45"/>
      <c r="C177" s="132"/>
      <c r="D177" s="132"/>
      <c r="E177" s="132"/>
      <c r="F177" s="132"/>
      <c r="G177" s="132"/>
      <c r="H177" s="132"/>
      <c r="I177" s="45"/>
    </row>
    <row r="178" spans="1:9" s="41" customFormat="1" x14ac:dyDescent="0.25">
      <c r="A178" s="45"/>
      <c r="B178" s="45"/>
      <c r="C178" s="132"/>
      <c r="D178" s="132"/>
      <c r="E178" s="132"/>
      <c r="F178" s="132"/>
      <c r="G178" s="132"/>
      <c r="H178" s="132"/>
      <c r="I178" s="45"/>
    </row>
    <row r="179" spans="1:9" s="41" customFormat="1" x14ac:dyDescent="0.25">
      <c r="A179" s="45"/>
      <c r="B179" s="45"/>
      <c r="C179" s="132"/>
      <c r="D179" s="132"/>
      <c r="E179" s="132"/>
      <c r="F179" s="132"/>
      <c r="G179" s="132"/>
      <c r="H179" s="132"/>
      <c r="I179" s="45"/>
    </row>
    <row r="180" spans="1:9" s="41" customFormat="1" x14ac:dyDescent="0.25">
      <c r="A180" s="45"/>
      <c r="B180" s="45"/>
      <c r="C180" s="132"/>
      <c r="D180" s="132"/>
      <c r="E180" s="132"/>
      <c r="F180" s="132"/>
      <c r="G180" s="132"/>
      <c r="H180" s="132"/>
      <c r="I180" s="45"/>
    </row>
    <row r="181" spans="1:9" s="41" customFormat="1" x14ac:dyDescent="0.25">
      <c r="A181" s="45"/>
      <c r="B181" s="45"/>
      <c r="C181" s="132"/>
      <c r="D181" s="132"/>
      <c r="E181" s="132"/>
      <c r="F181" s="132"/>
      <c r="G181" s="132"/>
      <c r="H181" s="132"/>
      <c r="I181" s="45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rintOptions horizontalCentered="1"/>
  <pageMargins left="0.70866141732283472" right="0.70866141732283472" top="0.74803149606299213" bottom="1.7322834645669292" header="0.31496062992125984" footer="0.9055118110236221"/>
  <pageSetup scale="69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H36"/>
  <sheetViews>
    <sheetView tabSelected="1" zoomScaleNormal="100" workbookViewId="0">
      <selection activeCell="F39" sqref="F39"/>
    </sheetView>
  </sheetViews>
  <sheetFormatPr baseColWidth="10" defaultRowHeight="15" x14ac:dyDescent="0.25"/>
  <cols>
    <col min="1" max="1" width="28.85546875" style="36" customWidth="1"/>
    <col min="2" max="7" width="14.5703125" style="114" customWidth="1"/>
  </cols>
  <sheetData>
    <row r="1" spans="1:7" x14ac:dyDescent="0.25">
      <c r="A1" s="163" t="str">
        <f>'FORMATO 6C'!A1:H1</f>
        <v>INSTITUTO DE CATASTRO DEL ESTADO DE TLAXCALA</v>
      </c>
      <c r="B1" s="164"/>
      <c r="C1" s="164"/>
      <c r="D1" s="164"/>
      <c r="E1" s="164"/>
      <c r="F1" s="164"/>
      <c r="G1" s="237"/>
    </row>
    <row r="2" spans="1:7" x14ac:dyDescent="0.25">
      <c r="A2" s="186" t="s">
        <v>294</v>
      </c>
      <c r="B2" s="187"/>
      <c r="C2" s="187"/>
      <c r="D2" s="187"/>
      <c r="E2" s="187"/>
      <c r="F2" s="187"/>
      <c r="G2" s="238"/>
    </row>
    <row r="3" spans="1:7" x14ac:dyDescent="0.25">
      <c r="A3" s="186" t="s">
        <v>424</v>
      </c>
      <c r="B3" s="187"/>
      <c r="C3" s="187"/>
      <c r="D3" s="187"/>
      <c r="E3" s="187"/>
      <c r="F3" s="187"/>
      <c r="G3" s="238"/>
    </row>
    <row r="4" spans="1:7" x14ac:dyDescent="0.25">
      <c r="A4" s="186" t="s">
        <v>448</v>
      </c>
      <c r="B4" s="187"/>
      <c r="C4" s="187"/>
      <c r="D4" s="187"/>
      <c r="E4" s="187"/>
      <c r="F4" s="187"/>
      <c r="G4" s="238"/>
    </row>
    <row r="5" spans="1:7" ht="15.75" thickBot="1" x14ac:dyDescent="0.3">
      <c r="A5" s="189" t="s">
        <v>1</v>
      </c>
      <c r="B5" s="190"/>
      <c r="C5" s="190"/>
      <c r="D5" s="190"/>
      <c r="E5" s="190"/>
      <c r="F5" s="190"/>
      <c r="G5" s="239"/>
    </row>
    <row r="6" spans="1:7" ht="15.75" thickBot="1" x14ac:dyDescent="0.3">
      <c r="A6" s="247" t="s">
        <v>2</v>
      </c>
      <c r="B6" s="231" t="s">
        <v>296</v>
      </c>
      <c r="C6" s="232"/>
      <c r="D6" s="232"/>
      <c r="E6" s="232"/>
      <c r="F6" s="233"/>
      <c r="G6" s="204" t="s">
        <v>297</v>
      </c>
    </row>
    <row r="7" spans="1:7" ht="17.25" thickBot="1" x14ac:dyDescent="0.3">
      <c r="A7" s="248"/>
      <c r="B7" s="89" t="s">
        <v>183</v>
      </c>
      <c r="C7" s="89" t="s">
        <v>298</v>
      </c>
      <c r="D7" s="89" t="s">
        <v>299</v>
      </c>
      <c r="E7" s="89" t="s">
        <v>425</v>
      </c>
      <c r="F7" s="89" t="s">
        <v>202</v>
      </c>
      <c r="G7" s="205"/>
    </row>
    <row r="8" spans="1:7" x14ac:dyDescent="0.25">
      <c r="A8" s="25" t="s">
        <v>426</v>
      </c>
      <c r="B8" s="133">
        <f>B9</f>
        <v>6095994</v>
      </c>
      <c r="C8" s="133">
        <f t="shared" ref="C8:G8" si="0">C9</f>
        <v>0</v>
      </c>
      <c r="D8" s="133">
        <f t="shared" si="0"/>
        <v>6095994</v>
      </c>
      <c r="E8" s="133">
        <f t="shared" si="0"/>
        <v>2426014</v>
      </c>
      <c r="F8" s="133">
        <f t="shared" si="0"/>
        <v>2426014</v>
      </c>
      <c r="G8" s="133">
        <f t="shared" si="0"/>
        <v>3669980</v>
      </c>
    </row>
    <row r="9" spans="1:7" ht="21.75" customHeight="1" x14ac:dyDescent="0.25">
      <c r="A9" s="26" t="s">
        <v>427</v>
      </c>
      <c r="B9" s="134">
        <f>'FORMATO 6A'!C9</f>
        <v>6095994</v>
      </c>
      <c r="C9" s="54">
        <f>'FORMATO 6A'!D9</f>
        <v>0</v>
      </c>
      <c r="D9" s="54">
        <f>B9+C9</f>
        <v>6095994</v>
      </c>
      <c r="E9" s="54">
        <f>'FORMATO 6A'!F9</f>
        <v>2426014</v>
      </c>
      <c r="F9" s="54">
        <f>E9</f>
        <v>2426014</v>
      </c>
      <c r="G9" s="54">
        <f>D9-F9</f>
        <v>3669980</v>
      </c>
    </row>
    <row r="10" spans="1:7" x14ac:dyDescent="0.25">
      <c r="A10" s="26" t="s">
        <v>428</v>
      </c>
      <c r="B10" s="134">
        <v>0</v>
      </c>
      <c r="C10" s="134">
        <v>0</v>
      </c>
      <c r="D10" s="134">
        <v>0</v>
      </c>
      <c r="E10" s="134">
        <v>0</v>
      </c>
      <c r="F10" s="134">
        <v>0</v>
      </c>
      <c r="G10" s="134">
        <v>0</v>
      </c>
    </row>
    <row r="11" spans="1:7" x14ac:dyDescent="0.25">
      <c r="A11" s="26" t="s">
        <v>429</v>
      </c>
      <c r="B11" s="134">
        <v>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1:7" x14ac:dyDescent="0.25">
      <c r="A12" s="26" t="s">
        <v>430</v>
      </c>
      <c r="B12" s="134">
        <v>0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1:7" x14ac:dyDescent="0.25">
      <c r="A13" s="26" t="s">
        <v>431</v>
      </c>
      <c r="B13" s="134">
        <v>0</v>
      </c>
      <c r="C13" s="134">
        <v>0</v>
      </c>
      <c r="D13" s="134">
        <v>0</v>
      </c>
      <c r="E13" s="134">
        <v>0</v>
      </c>
      <c r="F13" s="134">
        <v>0</v>
      </c>
      <c r="G13" s="134">
        <v>0</v>
      </c>
    </row>
    <row r="14" spans="1:7" x14ac:dyDescent="0.25">
      <c r="A14" s="26" t="s">
        <v>432</v>
      </c>
      <c r="B14" s="134">
        <v>0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1:7" ht="37.5" customHeight="1" x14ac:dyDescent="0.25">
      <c r="A15" s="26" t="s">
        <v>433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1:7" x14ac:dyDescent="0.25">
      <c r="A16" s="27" t="s">
        <v>434</v>
      </c>
      <c r="B16" s="134">
        <v>0</v>
      </c>
      <c r="C16" s="134">
        <v>0</v>
      </c>
      <c r="D16" s="134">
        <v>0</v>
      </c>
      <c r="E16" s="134">
        <v>0</v>
      </c>
      <c r="F16" s="134">
        <v>0</v>
      </c>
      <c r="G16" s="134">
        <v>0</v>
      </c>
    </row>
    <row r="17" spans="1:7" x14ac:dyDescent="0.25">
      <c r="A17" s="27" t="s">
        <v>435</v>
      </c>
      <c r="B17" s="134">
        <v>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</row>
    <row r="18" spans="1:7" x14ac:dyDescent="0.25">
      <c r="A18" s="26" t="s">
        <v>436</v>
      </c>
      <c r="B18" s="134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</row>
    <row r="19" spans="1:7" x14ac:dyDescent="0.25">
      <c r="A19" s="26"/>
      <c r="B19" s="133"/>
      <c r="C19" s="133"/>
      <c r="D19" s="59"/>
      <c r="E19" s="59"/>
      <c r="F19" s="59"/>
      <c r="G19" s="59"/>
    </row>
    <row r="20" spans="1:7" ht="23.25" customHeight="1" x14ac:dyDescent="0.25">
      <c r="A20" s="25" t="s">
        <v>437</v>
      </c>
      <c r="B20" s="133">
        <v>0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</row>
    <row r="21" spans="1:7" x14ac:dyDescent="0.25">
      <c r="A21" s="26" t="s">
        <v>427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</row>
    <row r="22" spans="1:7" x14ac:dyDescent="0.25">
      <c r="A22" s="26" t="s">
        <v>428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3" spans="1:7" x14ac:dyDescent="0.25">
      <c r="A23" s="26" t="s">
        <v>429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</row>
    <row r="24" spans="1:7" x14ac:dyDescent="0.25">
      <c r="A24" s="26" t="s">
        <v>430</v>
      </c>
      <c r="B24" s="134">
        <v>0</v>
      </c>
      <c r="C24" s="134">
        <v>0</v>
      </c>
      <c r="D24" s="134">
        <v>0</v>
      </c>
      <c r="E24" s="134">
        <v>0</v>
      </c>
      <c r="F24" s="134">
        <v>0</v>
      </c>
      <c r="G24" s="134">
        <v>0</v>
      </c>
    </row>
    <row r="25" spans="1:7" x14ac:dyDescent="0.25">
      <c r="A25" s="26" t="s">
        <v>431</v>
      </c>
      <c r="B25" s="134">
        <v>0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</row>
    <row r="26" spans="1:7" x14ac:dyDescent="0.25">
      <c r="A26" s="26" t="s">
        <v>432</v>
      </c>
      <c r="B26" s="134">
        <v>0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</row>
    <row r="27" spans="1:7" ht="38.25" customHeight="1" x14ac:dyDescent="0.25">
      <c r="A27" s="26" t="s">
        <v>433</v>
      </c>
      <c r="B27" s="134">
        <v>0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</row>
    <row r="28" spans="1:7" x14ac:dyDescent="0.25">
      <c r="A28" s="27" t="s">
        <v>434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</row>
    <row r="29" spans="1:7" x14ac:dyDescent="0.25">
      <c r="A29" s="27" t="s">
        <v>435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</row>
    <row r="30" spans="1:7" x14ac:dyDescent="0.25">
      <c r="A30" s="26" t="s">
        <v>436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</row>
    <row r="31" spans="1:7" ht="36" customHeight="1" x14ac:dyDescent="0.25">
      <c r="A31" s="25" t="s">
        <v>438</v>
      </c>
      <c r="B31" s="133">
        <f>B9</f>
        <v>6095994</v>
      </c>
      <c r="C31" s="133">
        <f t="shared" ref="C31:G31" si="1">C9</f>
        <v>0</v>
      </c>
      <c r="D31" s="133">
        <f t="shared" si="1"/>
        <v>6095994</v>
      </c>
      <c r="E31" s="133">
        <f t="shared" si="1"/>
        <v>2426014</v>
      </c>
      <c r="F31" s="133">
        <f t="shared" si="1"/>
        <v>2426014</v>
      </c>
      <c r="G31" s="133">
        <f t="shared" si="1"/>
        <v>3669980</v>
      </c>
    </row>
    <row r="32" spans="1:7" ht="15.75" thickBot="1" x14ac:dyDescent="0.3">
      <c r="A32" s="28"/>
      <c r="B32" s="135"/>
      <c r="C32" s="136"/>
      <c r="D32" s="136"/>
      <c r="E32" s="136"/>
      <c r="F32" s="136"/>
      <c r="G32" s="136"/>
    </row>
    <row r="36" spans="8:8" x14ac:dyDescent="0.25">
      <c r="H36" t="s">
        <v>441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1.7322834645669292" header="0.31496062992125984" footer="0.9055118110236221"/>
  <pageSetup scale="75" orientation="portrait" r:id="rId1"/>
  <headerFooter>
    <oddFooter>&amp;LELABORÓ
______________________________
MAGIE. JOSELINE CORONA JARAMILLO
JEFE DE DEPARTAMENTO ADMINISTRATIVO&amp;RAUTORIZÓ
____________________________
ING. RAFAEL ROGELIO ESPINOSA OSORIO
DIRECTOR GENERAL DEL I.D.C.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Administrivo</dc:creator>
  <cp:lastModifiedBy>Marlen</cp:lastModifiedBy>
  <cp:lastPrinted>2022-07-05T20:43:40Z</cp:lastPrinted>
  <dcterms:created xsi:type="dcterms:W3CDTF">2016-11-22T17:06:04Z</dcterms:created>
  <dcterms:modified xsi:type="dcterms:W3CDTF">2022-07-22T21:44:45Z</dcterms:modified>
</cp:coreProperties>
</file>